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53A" lockStructure="1"/>
  <bookViews>
    <workbookView xWindow="480" yWindow="96" windowWidth="22116" windowHeight="9000"/>
  </bookViews>
  <sheets>
    <sheet name="reasignacion (2)" sheetId="1" r:id="rId1"/>
  </sheets>
  <definedNames>
    <definedName name="_xlnm._FilterDatabase" localSheetId="0" hidden="1">'reasignacion (2)'!#REF!</definedName>
  </definedNames>
  <calcPr calcId="145621"/>
</workbook>
</file>

<file path=xl/calcChain.xml><?xml version="1.0" encoding="utf-8"?>
<calcChain xmlns="http://schemas.openxmlformats.org/spreadsheetml/2006/main">
  <c r="F428" i="1" l="1"/>
  <c r="E428" i="1"/>
  <c r="D428" i="1"/>
  <c r="E141" i="1" l="1"/>
  <c r="D141" i="1"/>
  <c r="E203" i="1"/>
  <c r="D203" i="1"/>
  <c r="E254" i="1"/>
  <c r="D254" i="1"/>
  <c r="E307" i="1"/>
  <c r="D307" i="1"/>
  <c r="E354" i="1"/>
  <c r="D354" i="1"/>
  <c r="E425" i="1"/>
  <c r="D425" i="1"/>
  <c r="E435" i="1"/>
  <c r="E438" i="1" s="1"/>
  <c r="D435" i="1"/>
  <c r="D438" i="1" s="1"/>
  <c r="F434" i="1"/>
  <c r="F435" i="1" s="1"/>
  <c r="F438" i="1" s="1"/>
  <c r="E87" i="1"/>
  <c r="D87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354" i="1" l="1"/>
  <c r="F203" i="1"/>
  <c r="F307" i="1"/>
  <c r="F141" i="1"/>
  <c r="F425" i="1"/>
  <c r="F254" i="1"/>
  <c r="F87" i="1"/>
</calcChain>
</file>

<file path=xl/sharedStrings.xml><?xml version="1.0" encoding="utf-8"?>
<sst xmlns="http://schemas.openxmlformats.org/spreadsheetml/2006/main" count="827" uniqueCount="242">
  <si>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</si>
  <si>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</si>
  <si>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</si>
  <si>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</si>
  <si>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</si>
  <si>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</si>
  <si>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</si>
  <si>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</si>
  <si>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</si>
  <si>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</si>
  <si>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</si>
  <si>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</si>
  <si>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</si>
  <si>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</si>
  <si>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</si>
  <si>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</si>
  <si>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</si>
  <si>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</si>
  <si>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</si>
  <si>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</si>
  <si>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</si>
  <si>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</si>
  <si>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</si>
  <si>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</si>
  <si>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</si>
  <si>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</si>
  <si>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</si>
  <si>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</si>
  <si>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2.5.5</t>
  </si>
  <si>
    <t xml:space="preserve">Tintas, pinturas y colorantes 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</si>
  <si>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</si>
  <si>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</si>
  <si>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</si>
  <si>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</si>
  <si>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</si>
  <si>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</si>
  <si>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</si>
  <si>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eléctricos</t>
  </si>
  <si>
    <t>2.9.4</t>
  </si>
  <si>
    <t>Utensilios de cocina y comedor</t>
  </si>
  <si>
    <t>2.9.6</t>
  </si>
  <si>
    <t>Repuestos y accesorios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</si>
  <si>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</si>
  <si>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</si>
  <si>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</si>
  <si>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</si>
  <si>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</si>
  <si>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</si>
  <si>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</si>
  <si>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</si>
  <si>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</si>
  <si>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</si>
  <si>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</si>
  <si>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</si>
  <si>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3.1.9</t>
  </si>
  <si>
    <t>Otros NEP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</si>
  <si>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</si>
  <si>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</si>
  <si>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</si>
  <si>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</si>
  <si>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</si>
  <si>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</si>
  <si>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3.3.2</t>
  </si>
  <si>
    <t>Mantenimiento y reparacion de vehiculos</t>
  </si>
  <si>
    <t>3.3.3</t>
  </si>
  <si>
    <t>mantenimiento y reparacion de maquinarias y equipo</t>
  </si>
  <si>
    <t>3.3.5</t>
  </si>
  <si>
    <t xml:space="preserve">Limpieza aseo y fumigacion </t>
  </si>
  <si>
    <t>3.3.9</t>
  </si>
  <si>
    <t>3.4.1</t>
  </si>
  <si>
    <t>Estudios, investigaciones y proyectos de factibili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</si>
  <si>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</si>
  <si>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</si>
  <si>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</si>
  <si>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</si>
  <si>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</si>
  <si>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</si>
  <si>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</si>
  <si>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</si>
  <si>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De Capacitación - RECURSOS PROPIOS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</si>
  <si>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</si>
  <si>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</si>
  <si>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</si>
  <si>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</si>
  <si>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</si>
  <si>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</si>
  <si>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</si>
  <si>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3.5.5</t>
  </si>
  <si>
    <t xml:space="preserve">Comisiones y gastos bancarios 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</si>
  <si>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</si>
  <si>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</si>
  <si>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</si>
  <si>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</si>
  <si>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</si>
  <si>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</si>
  <si>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</si>
  <si>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</si>
  <si>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</si>
  <si>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</si>
  <si>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</si>
  <si>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</si>
  <si>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</si>
  <si>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</si>
  <si>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</si>
  <si>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</si>
  <si>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</si>
  <si>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</si>
  <si>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</si>
  <si>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</si>
  <si>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</si>
  <si>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</si>
  <si>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</si>
  <si>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</si>
  <si>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4.2.1 B</t>
  </si>
  <si>
    <t xml:space="preserve">Obra Edificio Beruti (Nº 51) </t>
  </si>
  <si>
    <t>4.2.1 Bi</t>
  </si>
  <si>
    <t>Obra edificio Beazley (obra Nº 52)</t>
  </si>
  <si>
    <t>4.2.1 Bo</t>
  </si>
  <si>
    <t xml:space="preserve">Obra en edificio Bolivar 177 (Nº 56) </t>
  </si>
  <si>
    <t>4.2.1 HY</t>
  </si>
  <si>
    <t xml:space="preserve">Obra Edificio Hipolito Yrigoyen (obra Nº 53) </t>
  </si>
  <si>
    <t>4.2.1 La</t>
  </si>
  <si>
    <t>Obra en edificio Lavalle (Nº 54)</t>
  </si>
  <si>
    <t>4.2.1 Li</t>
  </si>
  <si>
    <t>Obra en edificio Libertad 1046 (Nº 55)</t>
  </si>
  <si>
    <t>4.3.2</t>
  </si>
  <si>
    <t>Equipo de transporte, tracción y elevación</t>
  </si>
  <si>
    <t>4.3.3</t>
  </si>
  <si>
    <t>Equipo sanitario y de laboratorio</t>
  </si>
  <si>
    <t>4.3.4</t>
  </si>
  <si>
    <t>Equipo de comunicación y señalamiento</t>
  </si>
  <si>
    <t>4.3.5</t>
  </si>
  <si>
    <t>Equipo educacional, cultural y recreativo</t>
  </si>
  <si>
    <t>4.3.6</t>
  </si>
  <si>
    <t>Equipo para computacion</t>
  </si>
  <si>
    <t>4.3.7</t>
  </si>
  <si>
    <t>Equipo de oficina y moblaje</t>
  </si>
  <si>
    <t>4.3.9</t>
  </si>
  <si>
    <t>Equipos varios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</si>
  <si>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</si>
  <si>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</si>
  <si>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</si>
  <si>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</si>
  <si>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</si>
  <si>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</si>
  <si>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5.6.1</t>
  </si>
  <si>
    <t>Transf. a Univer. para financiar gastos ctes.</t>
  </si>
  <si>
    <t xml:space="preserve">Elementos de limpieza </t>
  </si>
  <si>
    <t>Utiles de escritorio, oficina y enseñanzas</t>
  </si>
  <si>
    <t>Utensillos de cocina y comedor</t>
  </si>
  <si>
    <t xml:space="preserve">Repuestos y accesorios </t>
  </si>
  <si>
    <t>Telefonos, telex y fax</t>
  </si>
  <si>
    <t>Correos y Telegrafos</t>
  </si>
  <si>
    <t xml:space="preserve">Alquiler de fotocopiadoras </t>
  </si>
  <si>
    <t>Mantenimiento y reparacion de maquinarias y equipo</t>
  </si>
  <si>
    <t>Limpieza aseo y fumigacion</t>
  </si>
  <si>
    <t>Medicos y Sanitarios</t>
  </si>
  <si>
    <t>De capacitacion</t>
  </si>
  <si>
    <t>Primas y gastos de seguro</t>
  </si>
  <si>
    <t>Comisiones y gastos bancarios</t>
  </si>
  <si>
    <t>Sistemas informaticos y de registro</t>
  </si>
  <si>
    <t>3.9.8</t>
  </si>
  <si>
    <t>Premios y Reconocimientos</t>
  </si>
  <si>
    <t>Equipo de comunicacion y señalamiento</t>
  </si>
  <si>
    <t>Programas de computacion</t>
  </si>
  <si>
    <t>5.1.3</t>
  </si>
  <si>
    <t>Becas y otros subsidios</t>
  </si>
  <si>
    <t xml:space="preserve">Asignaciones familiares </t>
  </si>
  <si>
    <t>2.3.3</t>
  </si>
  <si>
    <t>Productos de artes graficas</t>
  </si>
  <si>
    <t>Energia electrica</t>
  </si>
  <si>
    <t xml:space="preserve">Correos y telegrafos </t>
  </si>
  <si>
    <t>3.2.9</t>
  </si>
  <si>
    <t>Limpieza, aseo y fumigacion</t>
  </si>
  <si>
    <t>Medicos y sanitarios</t>
  </si>
  <si>
    <t>3.4.7</t>
  </si>
  <si>
    <t>Artisticos, culturales y recreativos</t>
  </si>
  <si>
    <t>Imprenta, publicaciones y reproducciones</t>
  </si>
  <si>
    <t>4.5.1</t>
  </si>
  <si>
    <t>Libros, revistas y otros elementos de coleccion</t>
  </si>
  <si>
    <t>4.5.2</t>
  </si>
  <si>
    <t>Obras de Arte</t>
  </si>
  <si>
    <t>5.7.1</t>
  </si>
  <si>
    <t>Transferencias a gobiernos provinciales</t>
  </si>
  <si>
    <t>Combustibles y lubricantes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</si>
  <si>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</si>
  <si>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</si>
  <si>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</si>
  <si>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</si>
  <si>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</si>
  <si>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Equipo de Seguridad</t>
  </si>
  <si>
    <t xml:space="preserve">Productos farmaceuticos y medicinales </t>
  </si>
  <si>
    <t>Elementos de Limpieza</t>
  </si>
  <si>
    <t>Utiles y materiales electricos</t>
  </si>
  <si>
    <t xml:space="preserve">Correos y Telegrafos </t>
  </si>
  <si>
    <t>Mantenimiento de vehiculos</t>
  </si>
  <si>
    <t xml:space="preserve">Imprenta publicaciones y reproducciones </t>
  </si>
  <si>
    <t>Equipos de Comunicacion y Señalamieto</t>
  </si>
  <si>
    <t>Tintas, pinturas y colorantes</t>
  </si>
  <si>
    <t>Mant. y reparacion de edificios y locales</t>
  </si>
  <si>
    <t>Otros N.E.P</t>
  </si>
  <si>
    <t>Imprenta, Publicaciones y Reproduccones</t>
  </si>
  <si>
    <t>Serv. de acceso a internet y Straming</t>
  </si>
  <si>
    <t>Serv. de vigilancia</t>
  </si>
  <si>
    <t>Viáticos</t>
  </si>
  <si>
    <t>Programas de Computacion</t>
  </si>
  <si>
    <t xml:space="preserve">Retribucion del Cargo PT </t>
  </si>
  <si>
    <t xml:space="preserve">SAC PT </t>
  </si>
  <si>
    <t xml:space="preserve">Contribuciones Patronales PT </t>
  </si>
  <si>
    <t>Complementos PT</t>
  </si>
  <si>
    <t>Asignaciones familiares</t>
  </si>
  <si>
    <t>2.2.2</t>
  </si>
  <si>
    <t>Prendas de vestir</t>
  </si>
  <si>
    <t>2.9.7</t>
  </si>
  <si>
    <t>Herramientas menores</t>
  </si>
  <si>
    <t xml:space="preserve">Mantenimiento y reparacion de vehiculos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</si>
  <si>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</si>
  <si>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</si>
  <si>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</si>
  <si>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</si>
  <si>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</si>
  <si>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</si>
  <si>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4.1.2</t>
  </si>
  <si>
    <t>Edificios e Instalaciones para dominio Privado CAB</t>
  </si>
  <si>
    <t>4.3.8</t>
  </si>
  <si>
    <t>Herramientas y repuestos mayores</t>
  </si>
  <si>
    <t>Credito Vigente</t>
  </si>
  <si>
    <t>Saldo</t>
  </si>
  <si>
    <t>Ejecución al 31-12-2013</t>
  </si>
  <si>
    <t>JURISDICCIÓN 7 CONSEJO DE LA MAGISTRATURA DE LA CABA</t>
  </si>
  <si>
    <t>PROGRAMA 16 - ACTIVIDADES ESPECÍFICAS DEL CONSEJO DE LA MAGISTRATURA</t>
  </si>
  <si>
    <t>PRESUPUESTO 2013 - Ejecución al 31/12/2013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</si>
  <si>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</si>
  <si>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</si>
  <si>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</si>
  <si>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</si>
  <si>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</si>
  <si>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</si>
  <si>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</si>
  <si>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</si>
  <si>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PROPIOS</t>
  </si>
  <si>
    <t>Total Jurisdicción 7 - FF 11 + 13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</si>
</sst>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b/>
      <u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/>
    </xf>
    <xf numFmtId="3" fontId="3" fillId="3" borderId="1" xfId="3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Border="1"/>
    <xf numFmtId="0" fontId="6" fillId="0" borderId="0" xfId="0" applyFont="1"/>
    <xf numFmtId="0" fontId="3" fillId="0" borderId="0" xfId="2" applyFont="1" applyFill="1" applyBorder="1" applyAlignment="1">
      <alignment wrapText="1"/>
    </xf>
    <xf numFmtId="4" fontId="3" fillId="0" borderId="0" xfId="2" applyNumberFormat="1" applyFont="1" applyFill="1" applyBorder="1" applyAlignment="1">
      <alignment horizontal="right" wrapText="1"/>
    </xf>
    <xf numFmtId="4" fontId="6" fillId="0" borderId="0" xfId="0" applyNumberFormat="1" applyFont="1"/>
    <xf numFmtId="0" fontId="6" fillId="0" borderId="0" xfId="0" applyFont="1" applyFill="1" applyBorder="1"/>
    <xf numFmtId="4" fontId="7" fillId="0" borderId="0" xfId="0" applyNumberFormat="1" applyFont="1"/>
    <xf numFmtId="0" fontId="8" fillId="4" borderId="1" xfId="3" applyFont="1" applyFill="1" applyBorder="1" applyAlignment="1">
      <alignment horizontal="left" vertical="center"/>
    </xf>
    <xf numFmtId="0" fontId="0" fillId="5" borderId="1" xfId="0" applyFill="1" applyBorder="1" applyAlignment="1"/>
    <xf numFmtId="3" fontId="7" fillId="5" borderId="1" xfId="0" applyNumberFormat="1" applyFont="1" applyFill="1" applyBorder="1"/>
    <xf numFmtId="0" fontId="3" fillId="0" borderId="1" xfId="2" applyFont="1" applyFill="1" applyBorder="1" applyAlignment="1">
      <alignment wrapText="1"/>
    </xf>
    <xf numFmtId="4" fontId="3" fillId="0" borderId="1" xfId="2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vertical="center"/>
    </xf>
    <xf numFmtId="0" fontId="9" fillId="6" borderId="2" xfId="3" applyFont="1" applyFill="1" applyBorder="1" applyAlignment="1">
      <alignment horizontal="left" vertical="center"/>
    </xf>
    <xf numFmtId="0" fontId="10" fillId="6" borderId="3" xfId="3" applyFont="1" applyFill="1" applyBorder="1" applyAlignment="1">
      <alignment horizontal="left" vertical="center"/>
    </xf>
    <xf numFmtId="3" fontId="9" fillId="6" borderId="3" xfId="3" applyNumberFormat="1" applyFont="1" applyFill="1" applyBorder="1" applyAlignment="1">
      <alignment horizontal="right" vertical="center"/>
    </xf>
    <xf numFmtId="3" fontId="9" fillId="6" borderId="4" xfId="3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Border="1"/>
    <xf numFmtId="3" fontId="7" fillId="0" borderId="0" xfId="1" applyNumberFormat="1" applyFont="1" applyFill="1" applyBorder="1"/>
    <xf numFmtId="0" fontId="4" fillId="0" borderId="0" xfId="0" applyFont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/>
    <xf numFmtId="3" fontId="3" fillId="0" borderId="1" xfId="3" applyNumberFormat="1" applyFont="1" applyFill="1" applyBorder="1" applyAlignment="1">
      <alignment horizontal="right" wrapText="1"/>
    </xf>
    <xf numFmtId="0" fontId="3" fillId="5" borderId="1" xfId="3" applyFont="1" applyFill="1" applyBorder="1" applyAlignment="1"/>
    <xf numFmtId="3" fontId="8" fillId="5" borderId="1" xfId="3" applyNumberFormat="1" applyFont="1" applyFill="1" applyBorder="1" applyAlignment="1">
      <alignment horizontal="right" wrapText="1"/>
    </xf>
  </cellXfs>
  <cellStyles count="4">
    <cellStyle name="Millares" xfId="1" builtinId="3"/>
    <cellStyle name="Normal" xfId="0" builtinId="0"/>
    <cellStyle name="Normal_Hoja1" xfId="3"/>
    <cellStyle name="Normal_tot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45720</xdr:rowOff>
    </xdr:from>
    <xdr:to>
      <xdr:col>2</xdr:col>
      <xdr:colOff>2610898</xdr:colOff>
      <xdr:row>4</xdr:row>
      <xdr:rowOff>29012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160" y="236220"/>
          <a:ext cx="3327178" cy="55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533"/>
  <sheetViews>
    <sheetView tabSelected="1" workbookViewId="0">
      <selection activeCell="E2" sqref="E2"/>
    </sheetView>
  </sheetViews>
  <sheetFormatPr baseColWidth="10" defaultRowHeight="15" customHeight="1" x14ac:dyDescent="0.3"/>
  <cols>
    <col min="1" max="1" width="4.33203125" customWidth="1"/>
    <col min="2" max="2" width="11.5546875" style="7"/>
    <col min="3" max="3" width="44.77734375" style="7" customWidth="1"/>
    <col min="4" max="4" width="16" style="7" customWidth="1"/>
    <col min="5" max="5" width="16.109375" style="7" customWidth="1"/>
    <col min="6" max="6" width="14.33203125" style="7" customWidth="1"/>
    <col min="7" max="7" width="13.5546875" style="7" bestFit="1" customWidth="1"/>
    <col min="8" max="8" width="11.5546875" style="7"/>
  </cols>
  <sheetData>
    <row r="6" spans="2:7" ht="15" customHeight="1" x14ac:dyDescent="0.3">
      <c r="B6" s="4" t="s">
        <v>231</v>
      </c>
    </row>
    <row r="7" spans="2:7" ht="15" customHeight="1" x14ac:dyDescent="0.3">
      <c r="B7" s="4"/>
    </row>
    <row r="8" spans="2:7" ht="15" customHeight="1" x14ac:dyDescent="0.3">
      <c r="B8" s="4" t="s">
        <v>229</v>
      </c>
    </row>
    <row r="9" spans="2:7" ht="15" customHeight="1" x14ac:dyDescent="0.3">
      <c r="B9" s="5"/>
    </row>
    <row r="10" spans="2:7" ht="15" customHeight="1" x14ac:dyDescent="0.3">
      <c r="B10" s="4" t="s">
        <v>230</v>
      </c>
    </row>
    <row r="12" spans="2:7" ht="34.200000000000003" customHeight="1" x14ac:dyDescent="0.3">
      <c r="B12" s="1" t="s">
        <v>0</v>
      </c>
      <c r="C12" s="2" t="s">
        <v>1</v>
      </c>
      <c r="D12" s="3" t="s">
        <v>226</v>
      </c>
      <c r="E12" s="3" t="s">
        <v>228</v>
      </c>
      <c r="F12" s="3" t="s">
        <v>227</v>
      </c>
    </row>
    <row r="13" spans="2:7" ht="15" customHeight="1" x14ac:dyDescent="0.3">
      <c r="B13" s="16" t="s">
        <v>2</v>
      </c>
      <c r="C13" s="16" t="s">
        <v>3</v>
      </c>
      <c r="D13" s="17">
        <v>105152752</v>
      </c>
      <c r="E13" s="17">
        <v>105152752</v>
      </c>
      <c r="F13" s="17">
        <f t="shared" ref="F13:F75" si="0">+D13-E13</f>
        <v>0</v>
      </c>
      <c r="G13" s="10"/>
    </row>
    <row r="14" spans="2:7" ht="15" customHeight="1" x14ac:dyDescent="0.3">
      <c r="B14" s="16" t="s">
        <v>4</v>
      </c>
      <c r="C14" s="16" t="s">
        <v>5</v>
      </c>
      <c r="D14" s="17">
        <v>8575769</v>
      </c>
      <c r="E14" s="17">
        <v>8575769</v>
      </c>
      <c r="F14" s="17">
        <f t="shared" si="0"/>
        <v>0</v>
      </c>
      <c r="G14" s="10"/>
    </row>
    <row r="15" spans="2:7" ht="15" customHeight="1" x14ac:dyDescent="0.3">
      <c r="B15" s="16" t="s">
        <v>6</v>
      </c>
      <c r="C15" s="16" t="s">
        <v>7</v>
      </c>
      <c r="D15" s="17">
        <v>25944894</v>
      </c>
      <c r="E15" s="17">
        <v>25944894</v>
      </c>
      <c r="F15" s="17">
        <f t="shared" si="0"/>
        <v>0</v>
      </c>
      <c r="G15" s="10"/>
    </row>
    <row r="16" spans="2:7" ht="15" customHeight="1" x14ac:dyDescent="0.3">
      <c r="B16" s="16" t="s">
        <v>8</v>
      </c>
      <c r="C16" s="16" t="s">
        <v>9</v>
      </c>
      <c r="D16" s="17">
        <v>2364673</v>
      </c>
      <c r="E16" s="17">
        <v>2364673</v>
      </c>
      <c r="F16" s="17">
        <f t="shared" si="0"/>
        <v>0</v>
      </c>
      <c r="G16" s="10"/>
    </row>
    <row r="17" spans="2:7" ht="15" customHeight="1" x14ac:dyDescent="0.3">
      <c r="B17" s="16" t="s">
        <v>10</v>
      </c>
      <c r="C17" s="16" t="s">
        <v>11</v>
      </c>
      <c r="D17" s="17">
        <v>21678610</v>
      </c>
      <c r="E17" s="17">
        <v>21678610</v>
      </c>
      <c r="F17" s="17">
        <f t="shared" si="0"/>
        <v>0</v>
      </c>
      <c r="G17" s="10"/>
    </row>
    <row r="18" spans="2:7" ht="15" customHeight="1" x14ac:dyDescent="0.3">
      <c r="B18" s="16" t="s">
        <v>12</v>
      </c>
      <c r="C18" s="16" t="s">
        <v>13</v>
      </c>
      <c r="D18" s="17">
        <v>1654045</v>
      </c>
      <c r="E18" s="17">
        <v>1654045</v>
      </c>
      <c r="F18" s="17">
        <f t="shared" si="0"/>
        <v>0</v>
      </c>
      <c r="G18" s="10"/>
    </row>
    <row r="19" spans="2:7" ht="15" customHeight="1" x14ac:dyDescent="0.3">
      <c r="B19" s="16" t="s">
        <v>14</v>
      </c>
      <c r="C19" s="16" t="s">
        <v>15</v>
      </c>
      <c r="D19" s="17">
        <v>5271156</v>
      </c>
      <c r="E19" s="17">
        <v>5271156</v>
      </c>
      <c r="F19" s="17">
        <f t="shared" si="0"/>
        <v>0</v>
      </c>
      <c r="G19" s="10"/>
    </row>
    <row r="20" spans="2:7" ht="15" customHeight="1" x14ac:dyDescent="0.3">
      <c r="B20" s="16" t="s">
        <v>16</v>
      </c>
      <c r="C20" s="16" t="s">
        <v>17</v>
      </c>
      <c r="D20" s="17">
        <v>531397</v>
      </c>
      <c r="E20" s="17">
        <v>531397</v>
      </c>
      <c r="F20" s="17">
        <f t="shared" si="0"/>
        <v>0</v>
      </c>
      <c r="G20" s="10"/>
    </row>
    <row r="21" spans="2:7" ht="15" customHeight="1" x14ac:dyDescent="0.3">
      <c r="B21" s="16" t="s">
        <v>18</v>
      </c>
      <c r="C21" s="16" t="s">
        <v>19</v>
      </c>
      <c r="D21" s="17">
        <v>961238</v>
      </c>
      <c r="E21" s="17">
        <v>961238</v>
      </c>
      <c r="F21" s="17">
        <f t="shared" si="0"/>
        <v>0</v>
      </c>
      <c r="G21" s="10"/>
    </row>
    <row r="22" spans="2:7" ht="15" customHeight="1" x14ac:dyDescent="0.3">
      <c r="B22" s="16" t="s">
        <v>20</v>
      </c>
      <c r="C22" s="16" t="s">
        <v>21</v>
      </c>
      <c r="D22" s="17">
        <v>463817</v>
      </c>
      <c r="E22" s="17">
        <v>463817</v>
      </c>
      <c r="F22" s="17">
        <f t="shared" si="0"/>
        <v>0</v>
      </c>
      <c r="G22" s="10"/>
    </row>
    <row r="23" spans="2:7" ht="15" customHeight="1" x14ac:dyDescent="0.3">
      <c r="B23" s="16" t="s">
        <v>22</v>
      </c>
      <c r="C23" s="16" t="s">
        <v>23</v>
      </c>
      <c r="D23" s="17">
        <v>81867</v>
      </c>
      <c r="E23" s="17">
        <v>81867</v>
      </c>
      <c r="F23" s="17">
        <f t="shared" si="0"/>
        <v>0</v>
      </c>
      <c r="G23" s="10"/>
    </row>
    <row r="24" spans="2:7" ht="15" customHeight="1" x14ac:dyDescent="0.3">
      <c r="B24" s="16" t="s">
        <v>24</v>
      </c>
      <c r="C24" s="16" t="s">
        <v>25</v>
      </c>
      <c r="D24" s="17">
        <v>40953</v>
      </c>
      <c r="E24" s="17">
        <v>40953</v>
      </c>
      <c r="F24" s="17">
        <f t="shared" si="0"/>
        <v>0</v>
      </c>
      <c r="G24" s="10"/>
    </row>
    <row r="25" spans="2:7" ht="15" customHeight="1" x14ac:dyDescent="0.3">
      <c r="B25" s="16" t="s">
        <v>26</v>
      </c>
      <c r="C25" s="16" t="s">
        <v>27</v>
      </c>
      <c r="D25" s="17">
        <v>2487</v>
      </c>
      <c r="E25" s="17">
        <v>2487</v>
      </c>
      <c r="F25" s="17">
        <f t="shared" si="0"/>
        <v>0</v>
      </c>
      <c r="G25" s="10"/>
    </row>
    <row r="26" spans="2:7" ht="15" customHeight="1" x14ac:dyDescent="0.3">
      <c r="B26" s="16" t="s">
        <v>28</v>
      </c>
      <c r="C26" s="16" t="s">
        <v>29</v>
      </c>
      <c r="D26" s="17">
        <v>0</v>
      </c>
      <c r="E26" s="17">
        <v>0</v>
      </c>
      <c r="F26" s="17">
        <f t="shared" si="0"/>
        <v>0</v>
      </c>
      <c r="G26" s="10"/>
    </row>
    <row r="27" spans="2:7" ht="15" customHeight="1" x14ac:dyDescent="0.3">
      <c r="B27" s="16" t="s">
        <v>30</v>
      </c>
      <c r="C27" s="16" t="s">
        <v>31</v>
      </c>
      <c r="D27" s="17">
        <v>64653</v>
      </c>
      <c r="E27" s="17">
        <v>64653</v>
      </c>
      <c r="F27" s="17">
        <f t="shared" si="0"/>
        <v>0</v>
      </c>
      <c r="G27" s="10"/>
    </row>
    <row r="28" spans="2:7" ht="15" customHeight="1" x14ac:dyDescent="0.3">
      <c r="B28" s="16" t="s">
        <v>32</v>
      </c>
      <c r="C28" s="16" t="s">
        <v>33</v>
      </c>
      <c r="D28" s="17">
        <v>86208</v>
      </c>
      <c r="E28" s="17">
        <v>86208</v>
      </c>
      <c r="F28" s="17">
        <f t="shared" si="0"/>
        <v>0</v>
      </c>
      <c r="G28" s="10"/>
    </row>
    <row r="29" spans="2:7" ht="15" customHeight="1" x14ac:dyDescent="0.3">
      <c r="B29" s="16" t="s">
        <v>34</v>
      </c>
      <c r="C29" s="16" t="s">
        <v>35</v>
      </c>
      <c r="D29" s="17">
        <v>222347</v>
      </c>
      <c r="E29" s="17">
        <v>222347</v>
      </c>
      <c r="F29" s="17">
        <f t="shared" si="0"/>
        <v>0</v>
      </c>
      <c r="G29" s="10"/>
    </row>
    <row r="30" spans="2:7" ht="15" customHeight="1" x14ac:dyDescent="0.3">
      <c r="B30" s="16" t="s">
        <v>36</v>
      </c>
      <c r="C30" s="16" t="s">
        <v>37</v>
      </c>
      <c r="D30" s="17">
        <v>194</v>
      </c>
      <c r="E30" s="17">
        <v>194</v>
      </c>
      <c r="F30" s="17">
        <f t="shared" si="0"/>
        <v>0</v>
      </c>
      <c r="G30" s="10"/>
    </row>
    <row r="31" spans="2:7" ht="15" customHeight="1" x14ac:dyDescent="0.3">
      <c r="B31" s="16" t="s">
        <v>38</v>
      </c>
      <c r="C31" s="16" t="s">
        <v>39</v>
      </c>
      <c r="D31" s="17">
        <v>86294</v>
      </c>
      <c r="E31" s="17">
        <v>86294</v>
      </c>
      <c r="F31" s="17">
        <f t="shared" si="0"/>
        <v>0</v>
      </c>
      <c r="G31" s="10"/>
    </row>
    <row r="32" spans="2:7" ht="15" customHeight="1" x14ac:dyDescent="0.3">
      <c r="B32" s="16" t="s">
        <v>40</v>
      </c>
      <c r="C32" s="16" t="s">
        <v>41</v>
      </c>
      <c r="D32" s="17">
        <v>7525</v>
      </c>
      <c r="E32" s="17">
        <v>7525</v>
      </c>
      <c r="F32" s="17">
        <f t="shared" si="0"/>
        <v>0</v>
      </c>
      <c r="G32" s="10"/>
    </row>
    <row r="33" spans="2:7" ht="15" customHeight="1" x14ac:dyDescent="0.3">
      <c r="B33" s="16" t="s">
        <v>42</v>
      </c>
      <c r="C33" s="16" t="s">
        <v>43</v>
      </c>
      <c r="D33" s="17">
        <v>315438</v>
      </c>
      <c r="E33" s="17">
        <v>315438</v>
      </c>
      <c r="F33" s="17">
        <f t="shared" si="0"/>
        <v>0</v>
      </c>
      <c r="G33" s="10"/>
    </row>
    <row r="34" spans="2:7" ht="15" customHeight="1" x14ac:dyDescent="0.3">
      <c r="B34" s="16" t="s">
        <v>44</v>
      </c>
      <c r="C34" s="16" t="s">
        <v>45</v>
      </c>
      <c r="D34" s="17">
        <v>288698</v>
      </c>
      <c r="E34" s="17">
        <v>288698</v>
      </c>
      <c r="F34" s="17">
        <f t="shared" si="0"/>
        <v>0</v>
      </c>
      <c r="G34" s="10"/>
    </row>
    <row r="35" spans="2:7" ht="15" customHeight="1" x14ac:dyDescent="0.3">
      <c r="B35" s="16" t="s">
        <v>46</v>
      </c>
      <c r="C35" s="16" t="s">
        <v>47</v>
      </c>
      <c r="D35" s="17">
        <v>48133</v>
      </c>
      <c r="E35" s="17">
        <v>48133</v>
      </c>
      <c r="F35" s="17">
        <f t="shared" si="0"/>
        <v>0</v>
      </c>
      <c r="G35" s="10"/>
    </row>
    <row r="36" spans="2:7" ht="15" customHeight="1" x14ac:dyDescent="0.3">
      <c r="B36" s="16" t="s">
        <v>48</v>
      </c>
      <c r="C36" s="16" t="s">
        <v>49</v>
      </c>
      <c r="D36" s="17">
        <v>3926</v>
      </c>
      <c r="E36" s="17">
        <v>3926</v>
      </c>
      <c r="F36" s="17">
        <f t="shared" si="0"/>
        <v>0</v>
      </c>
      <c r="G36" s="10"/>
    </row>
    <row r="37" spans="2:7" ht="15" customHeight="1" x14ac:dyDescent="0.3">
      <c r="B37" s="16" t="s">
        <v>50</v>
      </c>
      <c r="C37" s="16" t="s">
        <v>51</v>
      </c>
      <c r="D37" s="17">
        <v>206614</v>
      </c>
      <c r="E37" s="17">
        <v>206614</v>
      </c>
      <c r="F37" s="17">
        <f t="shared" si="0"/>
        <v>0</v>
      </c>
      <c r="G37" s="10"/>
    </row>
    <row r="38" spans="2:7" ht="15" customHeight="1" x14ac:dyDescent="0.3">
      <c r="B38" s="16" t="s">
        <v>52</v>
      </c>
      <c r="C38" s="16" t="s">
        <v>53</v>
      </c>
      <c r="D38" s="17">
        <v>30004</v>
      </c>
      <c r="E38" s="17">
        <v>30004</v>
      </c>
      <c r="F38" s="17">
        <f t="shared" si="0"/>
        <v>0</v>
      </c>
      <c r="G38" s="10"/>
    </row>
    <row r="39" spans="2:7" ht="15" customHeight="1" x14ac:dyDescent="0.3">
      <c r="B39" s="16" t="s">
        <v>54</v>
      </c>
      <c r="C39" s="16" t="s">
        <v>55</v>
      </c>
      <c r="D39" s="17">
        <v>0</v>
      </c>
      <c r="E39" s="17">
        <v>0</v>
      </c>
      <c r="F39" s="17">
        <f t="shared" si="0"/>
        <v>0</v>
      </c>
      <c r="G39" s="10"/>
    </row>
    <row r="40" spans="2:7" ht="15" customHeight="1" x14ac:dyDescent="0.3">
      <c r="B40" s="16" t="s">
        <v>56</v>
      </c>
      <c r="C40" s="16" t="s">
        <v>57</v>
      </c>
      <c r="D40" s="17">
        <v>1680920</v>
      </c>
      <c r="E40" s="17">
        <v>1680920</v>
      </c>
      <c r="F40" s="17">
        <f t="shared" si="0"/>
        <v>0</v>
      </c>
      <c r="G40" s="10"/>
    </row>
    <row r="41" spans="2:7" ht="15" customHeight="1" x14ac:dyDescent="0.3">
      <c r="B41" s="16" t="s">
        <v>58</v>
      </c>
      <c r="C41" s="16" t="s">
        <v>59</v>
      </c>
      <c r="D41" s="17">
        <v>242711</v>
      </c>
      <c r="E41" s="17">
        <v>242711</v>
      </c>
      <c r="F41" s="17">
        <f t="shared" si="0"/>
        <v>0</v>
      </c>
      <c r="G41" s="10"/>
    </row>
    <row r="42" spans="2:7" ht="15" customHeight="1" x14ac:dyDescent="0.3">
      <c r="B42" s="16" t="s">
        <v>60</v>
      </c>
      <c r="C42" s="16" t="s">
        <v>61</v>
      </c>
      <c r="D42" s="17">
        <v>29309539</v>
      </c>
      <c r="E42" s="17">
        <v>29309539</v>
      </c>
      <c r="F42" s="17">
        <f t="shared" si="0"/>
        <v>0</v>
      </c>
      <c r="G42" s="10"/>
    </row>
    <row r="43" spans="2:7" ht="15" customHeight="1" x14ac:dyDescent="0.3">
      <c r="B43" s="16" t="s">
        <v>62</v>
      </c>
      <c r="C43" s="16" t="s">
        <v>63</v>
      </c>
      <c r="D43" s="17">
        <v>1025</v>
      </c>
      <c r="E43" s="17">
        <v>1025</v>
      </c>
      <c r="F43" s="17">
        <f t="shared" si="0"/>
        <v>0</v>
      </c>
      <c r="G43" s="10"/>
    </row>
    <row r="44" spans="2:7" ht="15" customHeight="1" x14ac:dyDescent="0.3">
      <c r="B44" s="16" t="s">
        <v>64</v>
      </c>
      <c r="C44" s="16" t="s">
        <v>65</v>
      </c>
      <c r="D44" s="17">
        <v>2959725</v>
      </c>
      <c r="E44" s="17">
        <v>2959725</v>
      </c>
      <c r="F44" s="17">
        <f t="shared" si="0"/>
        <v>0</v>
      </c>
      <c r="G44" s="10"/>
    </row>
    <row r="45" spans="2:7" ht="15" customHeight="1" x14ac:dyDescent="0.3">
      <c r="B45" s="16" t="s">
        <v>66</v>
      </c>
      <c r="C45" s="16" t="s">
        <v>67</v>
      </c>
      <c r="D45" s="17">
        <v>803630</v>
      </c>
      <c r="E45" s="17">
        <v>803630</v>
      </c>
      <c r="F45" s="17">
        <f t="shared" si="0"/>
        <v>0</v>
      </c>
      <c r="G45" s="10"/>
    </row>
    <row r="46" spans="2:7" ht="15" customHeight="1" x14ac:dyDescent="0.3">
      <c r="B46" s="16" t="s">
        <v>68</v>
      </c>
      <c r="C46" s="16" t="s">
        <v>55</v>
      </c>
      <c r="D46" s="17">
        <v>2376</v>
      </c>
      <c r="E46" s="17">
        <v>2376</v>
      </c>
      <c r="F46" s="17">
        <f t="shared" si="0"/>
        <v>0</v>
      </c>
      <c r="G46" s="10"/>
    </row>
    <row r="47" spans="2:7" ht="15" customHeight="1" x14ac:dyDescent="0.3">
      <c r="B47" s="16" t="s">
        <v>69</v>
      </c>
      <c r="C47" s="16" t="s">
        <v>70</v>
      </c>
      <c r="D47" s="17">
        <v>1021350</v>
      </c>
      <c r="E47" s="17">
        <v>1021350</v>
      </c>
      <c r="F47" s="17">
        <f t="shared" si="0"/>
        <v>0</v>
      </c>
      <c r="G47" s="10"/>
    </row>
    <row r="48" spans="2:7" ht="15" customHeight="1" x14ac:dyDescent="0.3">
      <c r="B48" s="16" t="s">
        <v>71</v>
      </c>
      <c r="C48" s="16" t="s">
        <v>72</v>
      </c>
      <c r="D48" s="17">
        <v>397502</v>
      </c>
      <c r="E48" s="17">
        <v>397502</v>
      </c>
      <c r="F48" s="17">
        <f t="shared" si="0"/>
        <v>0</v>
      </c>
      <c r="G48" s="10"/>
    </row>
    <row r="49" spans="2:7" ht="15" customHeight="1" x14ac:dyDescent="0.3">
      <c r="B49" s="16" t="s">
        <v>73</v>
      </c>
      <c r="C49" s="16" t="s">
        <v>74</v>
      </c>
      <c r="D49" s="17">
        <v>5920692</v>
      </c>
      <c r="E49" s="17">
        <v>5920692</v>
      </c>
      <c r="F49" s="17">
        <f t="shared" si="0"/>
        <v>0</v>
      </c>
      <c r="G49" s="10"/>
    </row>
    <row r="50" spans="2:7" ht="15" customHeight="1" x14ac:dyDescent="0.3">
      <c r="B50" s="16" t="s">
        <v>75</v>
      </c>
      <c r="C50" s="16" t="s">
        <v>76</v>
      </c>
      <c r="D50" s="17">
        <v>337471</v>
      </c>
      <c r="E50" s="17">
        <v>337471</v>
      </c>
      <c r="F50" s="17">
        <f t="shared" si="0"/>
        <v>0</v>
      </c>
      <c r="G50" s="10"/>
    </row>
    <row r="51" spans="2:7" ht="15" customHeight="1" x14ac:dyDescent="0.3">
      <c r="B51" s="16" t="s">
        <v>77</v>
      </c>
      <c r="C51" s="16" t="s">
        <v>78</v>
      </c>
      <c r="D51" s="17">
        <v>77572</v>
      </c>
      <c r="E51" s="17">
        <v>77572</v>
      </c>
      <c r="F51" s="17">
        <f t="shared" si="0"/>
        <v>0</v>
      </c>
      <c r="G51" s="10"/>
    </row>
    <row r="52" spans="2:7" ht="15" customHeight="1" x14ac:dyDescent="0.3">
      <c r="B52" s="16" t="s">
        <v>80</v>
      </c>
      <c r="C52" s="16" t="s">
        <v>43</v>
      </c>
      <c r="D52" s="17">
        <v>752495</v>
      </c>
      <c r="E52" s="17">
        <v>752495</v>
      </c>
      <c r="F52" s="17">
        <f t="shared" si="0"/>
        <v>0</v>
      </c>
      <c r="G52" s="10"/>
    </row>
    <row r="53" spans="2:7" ht="15" customHeight="1" x14ac:dyDescent="0.3">
      <c r="B53" s="16" t="s">
        <v>81</v>
      </c>
      <c r="C53" s="16" t="s">
        <v>82</v>
      </c>
      <c r="D53" s="17">
        <v>235390</v>
      </c>
      <c r="E53" s="17">
        <v>235390</v>
      </c>
      <c r="F53" s="17">
        <f t="shared" si="0"/>
        <v>0</v>
      </c>
      <c r="G53" s="10"/>
    </row>
    <row r="54" spans="2:7" ht="15" customHeight="1" x14ac:dyDescent="0.3">
      <c r="B54" s="16" t="s">
        <v>83</v>
      </c>
      <c r="C54" s="16" t="s">
        <v>84</v>
      </c>
      <c r="D54" s="17">
        <v>235920</v>
      </c>
      <c r="E54" s="17">
        <v>235920</v>
      </c>
      <c r="F54" s="17">
        <f t="shared" si="0"/>
        <v>0</v>
      </c>
      <c r="G54" s="10"/>
    </row>
    <row r="55" spans="2:7" ht="15" customHeight="1" x14ac:dyDescent="0.3">
      <c r="B55" s="16" t="s">
        <v>85</v>
      </c>
      <c r="C55" s="16" t="s">
        <v>86</v>
      </c>
      <c r="D55" s="17">
        <v>273127</v>
      </c>
      <c r="E55" s="17">
        <v>273127</v>
      </c>
      <c r="F55" s="17">
        <f t="shared" si="0"/>
        <v>0</v>
      </c>
      <c r="G55" s="10"/>
    </row>
    <row r="56" spans="2:7" ht="15" customHeight="1" x14ac:dyDescent="0.3">
      <c r="B56" s="16" t="s">
        <v>87</v>
      </c>
      <c r="C56" s="16" t="s">
        <v>88</v>
      </c>
      <c r="D56" s="17">
        <v>283527</v>
      </c>
      <c r="E56" s="17">
        <v>283527</v>
      </c>
      <c r="F56" s="17">
        <f t="shared" si="0"/>
        <v>0</v>
      </c>
      <c r="G56" s="10"/>
    </row>
    <row r="57" spans="2:7" ht="15" customHeight="1" x14ac:dyDescent="0.3">
      <c r="B57" s="16" t="s">
        <v>89</v>
      </c>
      <c r="C57" s="16" t="s">
        <v>90</v>
      </c>
      <c r="D57" s="17">
        <v>125902</v>
      </c>
      <c r="E57" s="17">
        <v>125902</v>
      </c>
      <c r="F57" s="17">
        <f t="shared" si="0"/>
        <v>0</v>
      </c>
      <c r="G57" s="10"/>
    </row>
    <row r="58" spans="2:7" ht="15" customHeight="1" x14ac:dyDescent="0.3">
      <c r="B58" s="16" t="s">
        <v>91</v>
      </c>
      <c r="C58" s="16" t="s">
        <v>92</v>
      </c>
      <c r="D58" s="17">
        <v>367509</v>
      </c>
      <c r="E58" s="17">
        <v>367509</v>
      </c>
      <c r="F58" s="17">
        <f t="shared" si="0"/>
        <v>0</v>
      </c>
      <c r="G58" s="10"/>
    </row>
    <row r="59" spans="2:7" ht="15" customHeight="1" x14ac:dyDescent="0.3">
      <c r="B59" s="16" t="s">
        <v>93</v>
      </c>
      <c r="C59" s="16" t="s">
        <v>94</v>
      </c>
      <c r="D59" s="17">
        <v>1452502</v>
      </c>
      <c r="E59" s="17">
        <v>1452502</v>
      </c>
      <c r="F59" s="17">
        <f t="shared" si="0"/>
        <v>0</v>
      </c>
      <c r="G59" s="10"/>
    </row>
    <row r="60" spans="2:7" ht="15" customHeight="1" x14ac:dyDescent="0.3">
      <c r="B60" s="16" t="s">
        <v>95</v>
      </c>
      <c r="C60" s="16" t="s">
        <v>55</v>
      </c>
      <c r="D60" s="17">
        <v>158564</v>
      </c>
      <c r="E60" s="17">
        <v>158564</v>
      </c>
      <c r="F60" s="17">
        <f t="shared" si="0"/>
        <v>0</v>
      </c>
      <c r="G60" s="10"/>
    </row>
    <row r="61" spans="2:7" ht="15" customHeight="1" x14ac:dyDescent="0.3">
      <c r="B61" s="16" t="s">
        <v>96</v>
      </c>
      <c r="C61" s="16" t="s">
        <v>97</v>
      </c>
      <c r="D61" s="17">
        <v>988623</v>
      </c>
      <c r="E61" s="17">
        <v>988623</v>
      </c>
      <c r="F61" s="17">
        <f t="shared" si="0"/>
        <v>0</v>
      </c>
      <c r="G61" s="10"/>
    </row>
    <row r="62" spans="2:7" ht="15" customHeight="1" x14ac:dyDescent="0.3">
      <c r="B62" s="16" t="s">
        <v>98</v>
      </c>
      <c r="C62" s="16" t="s">
        <v>99</v>
      </c>
      <c r="D62" s="17">
        <v>296719</v>
      </c>
      <c r="E62" s="17">
        <v>296719</v>
      </c>
      <c r="F62" s="17">
        <f t="shared" si="0"/>
        <v>0</v>
      </c>
      <c r="G62" s="10"/>
    </row>
    <row r="63" spans="2:7" ht="15" customHeight="1" x14ac:dyDescent="0.3">
      <c r="B63" s="16" t="s">
        <v>100</v>
      </c>
      <c r="C63" s="16" t="s">
        <v>101</v>
      </c>
      <c r="D63" s="17">
        <v>446176</v>
      </c>
      <c r="E63" s="17">
        <v>446176</v>
      </c>
      <c r="F63" s="17">
        <f t="shared" si="0"/>
        <v>0</v>
      </c>
      <c r="G63" s="10"/>
    </row>
    <row r="64" spans="2:7" ht="15" customHeight="1" x14ac:dyDescent="0.3">
      <c r="B64" s="16" t="s">
        <v>102</v>
      </c>
      <c r="C64" s="16" t="s">
        <v>103</v>
      </c>
      <c r="D64" s="17">
        <v>506525</v>
      </c>
      <c r="E64" s="17">
        <v>506525</v>
      </c>
      <c r="F64" s="17">
        <f t="shared" si="0"/>
        <v>0</v>
      </c>
      <c r="G64" s="10"/>
    </row>
    <row r="65" spans="2:7" ht="15" customHeight="1" x14ac:dyDescent="0.3">
      <c r="B65" s="16" t="s">
        <v>104</v>
      </c>
      <c r="C65" s="16" t="s">
        <v>105</v>
      </c>
      <c r="D65" s="17">
        <v>608710</v>
      </c>
      <c r="E65" s="17">
        <v>608710</v>
      </c>
      <c r="F65" s="17">
        <f t="shared" si="0"/>
        <v>0</v>
      </c>
      <c r="G65" s="10"/>
    </row>
    <row r="66" spans="2:7" ht="15" customHeight="1" x14ac:dyDescent="0.3">
      <c r="B66" s="16" t="s">
        <v>106</v>
      </c>
      <c r="C66" s="16" t="s">
        <v>107</v>
      </c>
      <c r="D66" s="17">
        <v>3335141</v>
      </c>
      <c r="E66" s="17">
        <v>3335141</v>
      </c>
      <c r="F66" s="17">
        <f t="shared" si="0"/>
        <v>0</v>
      </c>
      <c r="G66" s="10"/>
    </row>
    <row r="67" spans="2:7" ht="15" customHeight="1" x14ac:dyDescent="0.3">
      <c r="B67" s="16" t="s">
        <v>108</v>
      </c>
      <c r="C67" s="16" t="s">
        <v>109</v>
      </c>
      <c r="D67" s="17">
        <v>43978</v>
      </c>
      <c r="E67" s="17">
        <v>43978</v>
      </c>
      <c r="F67" s="17">
        <f t="shared" si="0"/>
        <v>0</v>
      </c>
      <c r="G67" s="10"/>
    </row>
    <row r="68" spans="2:7" ht="15" customHeight="1" x14ac:dyDescent="0.3">
      <c r="B68" s="16" t="s">
        <v>110</v>
      </c>
      <c r="C68" s="16" t="s">
        <v>111</v>
      </c>
      <c r="D68" s="17">
        <v>5022524</v>
      </c>
      <c r="E68" s="17">
        <v>5022524</v>
      </c>
      <c r="F68" s="17">
        <f t="shared" si="0"/>
        <v>0</v>
      </c>
      <c r="G68" s="10"/>
    </row>
    <row r="69" spans="2:7" ht="15" customHeight="1" x14ac:dyDescent="0.3">
      <c r="B69" s="16" t="s">
        <v>112</v>
      </c>
      <c r="C69" s="16" t="s">
        <v>55</v>
      </c>
      <c r="D69" s="17">
        <v>928</v>
      </c>
      <c r="E69" s="17">
        <v>928</v>
      </c>
      <c r="F69" s="17">
        <f t="shared" si="0"/>
        <v>0</v>
      </c>
      <c r="G69" s="10"/>
    </row>
    <row r="70" spans="2:7" ht="15" customHeight="1" x14ac:dyDescent="0.3">
      <c r="B70" s="16" t="s">
        <v>113</v>
      </c>
      <c r="C70" s="16" t="s">
        <v>114</v>
      </c>
      <c r="D70" s="17">
        <v>195025</v>
      </c>
      <c r="E70" s="17">
        <v>195025</v>
      </c>
      <c r="F70" s="17">
        <f t="shared" si="0"/>
        <v>0</v>
      </c>
      <c r="G70" s="10"/>
    </row>
    <row r="71" spans="2:7" ht="15" customHeight="1" x14ac:dyDescent="0.3">
      <c r="B71" s="16" t="s">
        <v>115</v>
      </c>
      <c r="C71" s="16" t="s">
        <v>116</v>
      </c>
      <c r="D71" s="17">
        <v>4865569</v>
      </c>
      <c r="E71" s="17">
        <v>4865569</v>
      </c>
      <c r="F71" s="17">
        <f t="shared" si="0"/>
        <v>0</v>
      </c>
      <c r="G71" s="10"/>
    </row>
    <row r="72" spans="2:7" ht="15" customHeight="1" x14ac:dyDescent="0.3">
      <c r="B72" s="16" t="s">
        <v>117</v>
      </c>
      <c r="C72" s="16" t="s">
        <v>118</v>
      </c>
      <c r="D72" s="17">
        <v>6291203</v>
      </c>
      <c r="E72" s="17">
        <v>6291203</v>
      </c>
      <c r="F72" s="17">
        <f t="shared" si="0"/>
        <v>0</v>
      </c>
      <c r="G72" s="10"/>
    </row>
    <row r="73" spans="2:7" ht="15" customHeight="1" x14ac:dyDescent="0.3">
      <c r="B73" s="16" t="s">
        <v>119</v>
      </c>
      <c r="C73" s="16" t="s">
        <v>120</v>
      </c>
      <c r="D73" s="17">
        <v>3040596</v>
      </c>
      <c r="E73" s="17">
        <v>3040596</v>
      </c>
      <c r="F73" s="17">
        <f t="shared" si="0"/>
        <v>0</v>
      </c>
      <c r="G73" s="10"/>
    </row>
    <row r="74" spans="2:7" ht="15" customHeight="1" x14ac:dyDescent="0.3">
      <c r="B74" s="16" t="s">
        <v>121</v>
      </c>
      <c r="C74" s="16" t="s">
        <v>122</v>
      </c>
      <c r="D74" s="17">
        <v>0</v>
      </c>
      <c r="E74" s="17">
        <v>0</v>
      </c>
      <c r="F74" s="17">
        <f t="shared" si="0"/>
        <v>0</v>
      </c>
      <c r="G74" s="10"/>
    </row>
    <row r="75" spans="2:7" ht="15" customHeight="1" x14ac:dyDescent="0.3">
      <c r="B75" s="16" t="s">
        <v>123</v>
      </c>
      <c r="C75" s="16" t="s">
        <v>124</v>
      </c>
      <c r="D75" s="17">
        <v>1102000</v>
      </c>
      <c r="E75" s="17">
        <v>1102000</v>
      </c>
      <c r="F75" s="17">
        <f t="shared" si="0"/>
        <v>0</v>
      </c>
      <c r="G75" s="10"/>
    </row>
    <row r="76" spans="2:7" ht="15" customHeight="1" x14ac:dyDescent="0.3">
      <c r="B76" s="16" t="s">
        <v>125</v>
      </c>
      <c r="C76" s="16" t="s">
        <v>126</v>
      </c>
      <c r="D76" s="17">
        <v>0</v>
      </c>
      <c r="E76" s="17">
        <v>0</v>
      </c>
      <c r="F76" s="17">
        <f t="shared" ref="F76:F149" si="1">+D76-E76</f>
        <v>0</v>
      </c>
      <c r="G76" s="10"/>
    </row>
    <row r="77" spans="2:7" ht="15" customHeight="1" x14ac:dyDescent="0.3">
      <c r="B77" s="16" t="s">
        <v>127</v>
      </c>
      <c r="C77" s="16" t="s">
        <v>128</v>
      </c>
      <c r="D77" s="17">
        <v>7165</v>
      </c>
      <c r="E77" s="17">
        <v>7165</v>
      </c>
      <c r="F77" s="17">
        <f t="shared" si="1"/>
        <v>0</v>
      </c>
      <c r="G77" s="10"/>
    </row>
    <row r="78" spans="2:7" ht="15" customHeight="1" x14ac:dyDescent="0.3">
      <c r="B78" s="16" t="s">
        <v>129</v>
      </c>
      <c r="C78" s="16" t="s">
        <v>130</v>
      </c>
      <c r="D78" s="17">
        <v>30545</v>
      </c>
      <c r="E78" s="17">
        <v>30545</v>
      </c>
      <c r="F78" s="17">
        <f t="shared" si="1"/>
        <v>0</v>
      </c>
      <c r="G78" s="10"/>
    </row>
    <row r="79" spans="2:7" ht="15" customHeight="1" x14ac:dyDescent="0.3">
      <c r="B79" s="16" t="s">
        <v>131</v>
      </c>
      <c r="C79" s="16" t="s">
        <v>132</v>
      </c>
      <c r="D79" s="17">
        <v>126233</v>
      </c>
      <c r="E79" s="17">
        <v>126233</v>
      </c>
      <c r="F79" s="17">
        <f t="shared" si="1"/>
        <v>0</v>
      </c>
      <c r="G79" s="10"/>
    </row>
    <row r="80" spans="2:7" ht="15" customHeight="1" x14ac:dyDescent="0.3">
      <c r="B80" s="16" t="s">
        <v>133</v>
      </c>
      <c r="C80" s="16" t="s">
        <v>134</v>
      </c>
      <c r="D80" s="17">
        <v>9975897</v>
      </c>
      <c r="E80" s="17">
        <v>9975897</v>
      </c>
      <c r="F80" s="17">
        <f t="shared" si="1"/>
        <v>0</v>
      </c>
      <c r="G80" s="10"/>
    </row>
    <row r="81" spans="2:7" ht="15" customHeight="1" x14ac:dyDescent="0.3">
      <c r="B81" s="16" t="s">
        <v>135</v>
      </c>
      <c r="C81" s="16" t="s">
        <v>136</v>
      </c>
      <c r="D81" s="17">
        <v>6090501</v>
      </c>
      <c r="E81" s="17">
        <v>6090501</v>
      </c>
      <c r="F81" s="17">
        <f t="shared" si="1"/>
        <v>0</v>
      </c>
      <c r="G81" s="10"/>
    </row>
    <row r="82" spans="2:7" ht="15" customHeight="1" x14ac:dyDescent="0.3">
      <c r="B82" s="16" t="s">
        <v>137</v>
      </c>
      <c r="C82" s="16" t="s">
        <v>138</v>
      </c>
      <c r="D82" s="17">
        <v>371</v>
      </c>
      <c r="E82" s="17">
        <v>371</v>
      </c>
      <c r="F82" s="17">
        <f t="shared" si="1"/>
        <v>0</v>
      </c>
      <c r="G82" s="10"/>
    </row>
    <row r="83" spans="2:7" ht="15" customHeight="1" x14ac:dyDescent="0.3">
      <c r="B83" s="16" t="s">
        <v>139</v>
      </c>
      <c r="C83" s="16" t="s">
        <v>140</v>
      </c>
      <c r="D83" s="17">
        <v>1052599</v>
      </c>
      <c r="E83" s="17">
        <v>1052599</v>
      </c>
      <c r="F83" s="17">
        <f t="shared" si="1"/>
        <v>0</v>
      </c>
      <c r="G83" s="10"/>
    </row>
    <row r="84" spans="2:7" ht="15" customHeight="1" x14ac:dyDescent="0.3">
      <c r="B84" s="16" t="s">
        <v>141</v>
      </c>
      <c r="C84" s="16" t="s">
        <v>142</v>
      </c>
      <c r="D84" s="17">
        <v>2748734</v>
      </c>
      <c r="E84" s="17">
        <v>2748734</v>
      </c>
      <c r="F84" s="17">
        <f t="shared" si="1"/>
        <v>0</v>
      </c>
      <c r="G84" s="10"/>
    </row>
    <row r="85" spans="2:7" ht="15" customHeight="1" x14ac:dyDescent="0.3">
      <c r="B85" s="16" t="s">
        <v>143</v>
      </c>
      <c r="C85" s="16" t="s">
        <v>144</v>
      </c>
      <c r="D85" s="17">
        <v>118475</v>
      </c>
      <c r="E85" s="17">
        <v>118475</v>
      </c>
      <c r="F85" s="17">
        <f t="shared" si="1"/>
        <v>0</v>
      </c>
      <c r="G85" s="10"/>
    </row>
    <row r="86" spans="2:7" ht="15" customHeight="1" x14ac:dyDescent="0.3">
      <c r="B86" s="16" t="s">
        <v>145</v>
      </c>
      <c r="C86" s="16" t="s">
        <v>146</v>
      </c>
      <c r="D86" s="17">
        <v>0</v>
      </c>
      <c r="E86" s="17">
        <v>0</v>
      </c>
      <c r="F86" s="17">
        <f t="shared" si="1"/>
        <v>0</v>
      </c>
      <c r="G86" s="10"/>
    </row>
    <row r="87" spans="2:7" ht="15" customHeight="1" x14ac:dyDescent="0.3">
      <c r="B87" s="13" t="s">
        <v>232</v>
      </c>
      <c r="C87" s="14"/>
      <c r="D87" s="15">
        <f>SUM(D13:D86)</f>
        <v>267617378</v>
      </c>
      <c r="E87" s="15">
        <f>SUM(E13:E86)</f>
        <v>267617378</v>
      </c>
      <c r="F87" s="15">
        <f>SUM(F13:F86)</f>
        <v>0</v>
      </c>
      <c r="G87" s="10"/>
    </row>
    <row r="88" spans="2:7" ht="15" customHeight="1" x14ac:dyDescent="0.3">
      <c r="B88" s="8"/>
      <c r="C88" s="8"/>
      <c r="D88" s="9"/>
      <c r="E88" s="9"/>
      <c r="F88" s="9"/>
      <c r="G88" s="10"/>
    </row>
    <row r="89" spans="2:7" ht="15" customHeight="1" x14ac:dyDescent="0.3">
      <c r="B89" s="4" t="s">
        <v>233</v>
      </c>
      <c r="C89" s="8"/>
      <c r="D89" s="9"/>
      <c r="E89" s="9"/>
      <c r="F89" s="9"/>
      <c r="G89" s="10"/>
    </row>
    <row r="90" spans="2:7" ht="15" customHeight="1" x14ac:dyDescent="0.3">
      <c r="B90" s="8"/>
      <c r="C90" s="8"/>
      <c r="D90" s="9"/>
      <c r="E90" s="9"/>
      <c r="F90" s="9"/>
      <c r="G90" s="10"/>
    </row>
    <row r="91" spans="2:7" ht="26.4" x14ac:dyDescent="0.3">
      <c r="B91" s="1" t="s">
        <v>0</v>
      </c>
      <c r="C91" s="2" t="s">
        <v>1</v>
      </c>
      <c r="D91" s="3" t="s">
        <v>226</v>
      </c>
      <c r="E91" s="3" t="s">
        <v>228</v>
      </c>
      <c r="F91" s="3" t="s">
        <v>227</v>
      </c>
      <c r="G91" s="10"/>
    </row>
    <row r="92" spans="2:7" ht="15" customHeight="1" x14ac:dyDescent="0.3">
      <c r="B92" s="16" t="s">
        <v>2</v>
      </c>
      <c r="C92" s="16" t="s">
        <v>3</v>
      </c>
      <c r="D92" s="17">
        <v>3578937</v>
      </c>
      <c r="E92" s="17">
        <v>3578937</v>
      </c>
      <c r="F92" s="17">
        <f t="shared" si="1"/>
        <v>0</v>
      </c>
      <c r="G92" s="10"/>
    </row>
    <row r="93" spans="2:7" ht="15" customHeight="1" x14ac:dyDescent="0.3">
      <c r="B93" s="16" t="s">
        <v>4</v>
      </c>
      <c r="C93" s="16" t="s">
        <v>5</v>
      </c>
      <c r="D93" s="17">
        <v>272202</v>
      </c>
      <c r="E93" s="17">
        <v>272202</v>
      </c>
      <c r="F93" s="17">
        <f t="shared" si="1"/>
        <v>0</v>
      </c>
      <c r="G93" s="10"/>
    </row>
    <row r="94" spans="2:7" ht="15" customHeight="1" x14ac:dyDescent="0.3">
      <c r="B94" s="16" t="s">
        <v>6</v>
      </c>
      <c r="C94" s="16" t="s">
        <v>7</v>
      </c>
      <c r="D94" s="17">
        <v>885762</v>
      </c>
      <c r="E94" s="17">
        <v>885762</v>
      </c>
      <c r="F94" s="17">
        <f t="shared" si="1"/>
        <v>0</v>
      </c>
      <c r="G94" s="10"/>
    </row>
    <row r="95" spans="2:7" ht="15" customHeight="1" x14ac:dyDescent="0.3">
      <c r="B95" s="16" t="s">
        <v>8</v>
      </c>
      <c r="C95" s="16" t="s">
        <v>9</v>
      </c>
      <c r="D95" s="17">
        <v>101580</v>
      </c>
      <c r="E95" s="17">
        <v>101580</v>
      </c>
      <c r="F95" s="17">
        <f t="shared" si="1"/>
        <v>0</v>
      </c>
      <c r="G95" s="10"/>
    </row>
    <row r="96" spans="2:7" ht="15" customHeight="1" x14ac:dyDescent="0.3">
      <c r="B96" s="16" t="s">
        <v>18</v>
      </c>
      <c r="C96" s="16" t="s">
        <v>19</v>
      </c>
      <c r="D96" s="17">
        <v>30258</v>
      </c>
      <c r="E96" s="17">
        <v>30258</v>
      </c>
      <c r="F96" s="17">
        <f t="shared" si="1"/>
        <v>0</v>
      </c>
      <c r="G96" s="10"/>
    </row>
    <row r="97" spans="2:7" ht="15" customHeight="1" x14ac:dyDescent="0.3">
      <c r="B97" s="16" t="s">
        <v>20</v>
      </c>
      <c r="C97" s="16" t="s">
        <v>21</v>
      </c>
      <c r="D97" s="17">
        <v>31733</v>
      </c>
      <c r="E97" s="17">
        <v>31733</v>
      </c>
      <c r="F97" s="17">
        <f t="shared" si="1"/>
        <v>0</v>
      </c>
      <c r="G97" s="10"/>
    </row>
    <row r="98" spans="2:7" ht="15" customHeight="1" x14ac:dyDescent="0.3">
      <c r="B98" s="16" t="s">
        <v>22</v>
      </c>
      <c r="C98" s="16" t="s">
        <v>23</v>
      </c>
      <c r="D98" s="17">
        <v>4284</v>
      </c>
      <c r="E98" s="17">
        <v>4284</v>
      </c>
      <c r="F98" s="17">
        <f t="shared" si="1"/>
        <v>0</v>
      </c>
      <c r="G98" s="10"/>
    </row>
    <row r="99" spans="2:7" ht="15" customHeight="1" x14ac:dyDescent="0.3">
      <c r="B99" s="16" t="s">
        <v>24</v>
      </c>
      <c r="C99" s="16" t="s">
        <v>25</v>
      </c>
      <c r="D99" s="17">
        <v>654</v>
      </c>
      <c r="E99" s="17">
        <v>654</v>
      </c>
      <c r="F99" s="17">
        <f t="shared" si="1"/>
        <v>0</v>
      </c>
      <c r="G99" s="10"/>
    </row>
    <row r="100" spans="2:7" ht="15" customHeight="1" x14ac:dyDescent="0.3">
      <c r="B100" s="16" t="s">
        <v>26</v>
      </c>
      <c r="C100" s="16" t="s">
        <v>27</v>
      </c>
      <c r="D100" s="17">
        <v>0</v>
      </c>
      <c r="E100" s="17">
        <v>0</v>
      </c>
      <c r="F100" s="17">
        <f t="shared" si="1"/>
        <v>0</v>
      </c>
      <c r="G100" s="10"/>
    </row>
    <row r="101" spans="2:7" ht="15" customHeight="1" x14ac:dyDescent="0.3">
      <c r="B101" s="16" t="s">
        <v>28</v>
      </c>
      <c r="C101" s="16" t="s">
        <v>29</v>
      </c>
      <c r="D101" s="17">
        <v>0</v>
      </c>
      <c r="E101" s="17">
        <v>0</v>
      </c>
      <c r="F101" s="17">
        <f t="shared" si="1"/>
        <v>0</v>
      </c>
      <c r="G101" s="10"/>
    </row>
    <row r="102" spans="2:7" ht="15" customHeight="1" x14ac:dyDescent="0.3">
      <c r="B102" s="16" t="s">
        <v>32</v>
      </c>
      <c r="C102" s="16" t="s">
        <v>147</v>
      </c>
      <c r="D102" s="17">
        <v>4620</v>
      </c>
      <c r="E102" s="17">
        <v>4620</v>
      </c>
      <c r="F102" s="17">
        <f t="shared" si="1"/>
        <v>0</v>
      </c>
      <c r="G102" s="10"/>
    </row>
    <row r="103" spans="2:7" ht="15" customHeight="1" x14ac:dyDescent="0.3">
      <c r="B103" s="16" t="s">
        <v>34</v>
      </c>
      <c r="C103" s="16" t="s">
        <v>148</v>
      </c>
      <c r="D103" s="17">
        <v>29388</v>
      </c>
      <c r="E103" s="17">
        <v>29388</v>
      </c>
      <c r="F103" s="17">
        <f t="shared" si="1"/>
        <v>0</v>
      </c>
      <c r="G103" s="10"/>
    </row>
    <row r="104" spans="2:7" ht="15" customHeight="1" x14ac:dyDescent="0.3">
      <c r="B104" s="16" t="s">
        <v>38</v>
      </c>
      <c r="C104" s="16" t="s">
        <v>149</v>
      </c>
      <c r="D104" s="17">
        <v>359</v>
      </c>
      <c r="E104" s="17">
        <v>359</v>
      </c>
      <c r="F104" s="17">
        <f t="shared" si="1"/>
        <v>0</v>
      </c>
      <c r="G104" s="10"/>
    </row>
    <row r="105" spans="2:7" ht="15" customHeight="1" x14ac:dyDescent="0.3">
      <c r="B105" s="16" t="s">
        <v>40</v>
      </c>
      <c r="C105" s="16" t="s">
        <v>150</v>
      </c>
      <c r="D105" s="17">
        <v>75</v>
      </c>
      <c r="E105" s="17">
        <v>75</v>
      </c>
      <c r="F105" s="17">
        <f t="shared" si="1"/>
        <v>0</v>
      </c>
      <c r="G105" s="10"/>
    </row>
    <row r="106" spans="2:7" ht="15" customHeight="1" x14ac:dyDescent="0.3">
      <c r="B106" s="16" t="s">
        <v>42</v>
      </c>
      <c r="C106" s="16" t="s">
        <v>43</v>
      </c>
      <c r="D106" s="17">
        <v>2101</v>
      </c>
      <c r="E106" s="17">
        <v>2101</v>
      </c>
      <c r="F106" s="17">
        <f t="shared" si="1"/>
        <v>0</v>
      </c>
      <c r="G106" s="10"/>
    </row>
    <row r="107" spans="2:7" ht="15" customHeight="1" x14ac:dyDescent="0.3">
      <c r="B107" s="16" t="s">
        <v>48</v>
      </c>
      <c r="C107" s="16" t="s">
        <v>49</v>
      </c>
      <c r="D107" s="17">
        <v>0</v>
      </c>
      <c r="E107" s="17">
        <v>0</v>
      </c>
      <c r="F107" s="17">
        <f t="shared" si="1"/>
        <v>0</v>
      </c>
      <c r="G107" s="10"/>
    </row>
    <row r="108" spans="2:7" ht="15" customHeight="1" x14ac:dyDescent="0.3">
      <c r="B108" s="16" t="s">
        <v>50</v>
      </c>
      <c r="C108" s="16" t="s">
        <v>151</v>
      </c>
      <c r="D108" s="17">
        <v>7900</v>
      </c>
      <c r="E108" s="17">
        <v>7900</v>
      </c>
      <c r="F108" s="17">
        <f t="shared" si="1"/>
        <v>0</v>
      </c>
      <c r="G108" s="10"/>
    </row>
    <row r="109" spans="2:7" ht="15" customHeight="1" x14ac:dyDescent="0.3">
      <c r="B109" s="16" t="s">
        <v>52</v>
      </c>
      <c r="C109" s="16" t="s">
        <v>152</v>
      </c>
      <c r="D109" s="17">
        <v>704</v>
      </c>
      <c r="E109" s="17">
        <v>704</v>
      </c>
      <c r="F109" s="17">
        <f t="shared" si="1"/>
        <v>0</v>
      </c>
      <c r="G109" s="10"/>
    </row>
    <row r="110" spans="2:7" ht="15" customHeight="1" x14ac:dyDescent="0.3">
      <c r="B110" s="16" t="s">
        <v>56</v>
      </c>
      <c r="C110" s="16" t="s">
        <v>57</v>
      </c>
      <c r="D110" s="17">
        <v>35700</v>
      </c>
      <c r="E110" s="17">
        <v>35700</v>
      </c>
      <c r="F110" s="17">
        <f t="shared" si="1"/>
        <v>0</v>
      </c>
      <c r="G110" s="10"/>
    </row>
    <row r="111" spans="2:7" ht="15" customHeight="1" x14ac:dyDescent="0.3">
      <c r="B111" s="16" t="s">
        <v>58</v>
      </c>
      <c r="C111" s="16" t="s">
        <v>153</v>
      </c>
      <c r="D111" s="17">
        <v>12751</v>
      </c>
      <c r="E111" s="17">
        <v>12751</v>
      </c>
      <c r="F111" s="17">
        <f t="shared" si="1"/>
        <v>0</v>
      </c>
      <c r="G111" s="10"/>
    </row>
    <row r="112" spans="2:7" ht="15" customHeight="1" x14ac:dyDescent="0.3">
      <c r="B112" s="16" t="s">
        <v>60</v>
      </c>
      <c r="C112" s="16" t="s">
        <v>61</v>
      </c>
      <c r="D112" s="17">
        <v>36873</v>
      </c>
      <c r="E112" s="17">
        <v>36873</v>
      </c>
      <c r="F112" s="17">
        <f t="shared" si="1"/>
        <v>0</v>
      </c>
      <c r="G112" s="10"/>
    </row>
    <row r="113" spans="2:7" ht="15" customHeight="1" x14ac:dyDescent="0.3">
      <c r="B113" s="16" t="s">
        <v>64</v>
      </c>
      <c r="C113" s="16" t="s">
        <v>154</v>
      </c>
      <c r="D113" s="17">
        <v>12349</v>
      </c>
      <c r="E113" s="17">
        <v>12349</v>
      </c>
      <c r="F113" s="17">
        <f t="shared" si="1"/>
        <v>0</v>
      </c>
      <c r="G113" s="10"/>
    </row>
    <row r="114" spans="2:7" ht="15" customHeight="1" x14ac:dyDescent="0.3">
      <c r="B114" s="16" t="s">
        <v>66</v>
      </c>
      <c r="C114" s="16" t="s">
        <v>155</v>
      </c>
      <c r="D114" s="17">
        <v>125794</v>
      </c>
      <c r="E114" s="17">
        <v>125794</v>
      </c>
      <c r="F114" s="17">
        <f t="shared" si="1"/>
        <v>0</v>
      </c>
      <c r="G114" s="10"/>
    </row>
    <row r="115" spans="2:7" ht="15" customHeight="1" x14ac:dyDescent="0.3">
      <c r="B115" s="16" t="s">
        <v>68</v>
      </c>
      <c r="C115" s="16" t="s">
        <v>55</v>
      </c>
      <c r="D115" s="17">
        <v>459</v>
      </c>
      <c r="E115" s="17">
        <v>459</v>
      </c>
      <c r="F115" s="17">
        <f t="shared" si="1"/>
        <v>0</v>
      </c>
      <c r="G115" s="10"/>
    </row>
    <row r="116" spans="2:7" ht="15" customHeight="1" x14ac:dyDescent="0.3">
      <c r="B116" s="16" t="s">
        <v>71</v>
      </c>
      <c r="C116" s="16" t="s">
        <v>156</v>
      </c>
      <c r="D116" s="17">
        <v>11456</v>
      </c>
      <c r="E116" s="17">
        <v>11456</v>
      </c>
      <c r="F116" s="17">
        <f t="shared" si="1"/>
        <v>0</v>
      </c>
      <c r="G116" s="10"/>
    </row>
    <row r="117" spans="2:7" ht="15" customHeight="1" x14ac:dyDescent="0.3">
      <c r="B117" s="16" t="s">
        <v>73</v>
      </c>
      <c r="C117" s="16" t="s">
        <v>74</v>
      </c>
      <c r="D117" s="17">
        <v>415000</v>
      </c>
      <c r="E117" s="17">
        <v>415000</v>
      </c>
      <c r="F117" s="17">
        <f t="shared" si="1"/>
        <v>0</v>
      </c>
      <c r="G117" s="10"/>
    </row>
    <row r="118" spans="2:7" ht="15" customHeight="1" x14ac:dyDescent="0.3">
      <c r="B118" s="16" t="s">
        <v>77</v>
      </c>
      <c r="C118" s="16" t="s">
        <v>157</v>
      </c>
      <c r="D118" s="17">
        <v>470159</v>
      </c>
      <c r="E118" s="17">
        <v>470159</v>
      </c>
      <c r="F118" s="17">
        <f t="shared" si="1"/>
        <v>0</v>
      </c>
      <c r="G118" s="10"/>
    </row>
    <row r="119" spans="2:7" ht="15" customHeight="1" x14ac:dyDescent="0.3">
      <c r="B119" s="16" t="s">
        <v>83</v>
      </c>
      <c r="C119" s="16" t="s">
        <v>84</v>
      </c>
      <c r="D119" s="17">
        <v>159</v>
      </c>
      <c r="E119" s="17">
        <v>159</v>
      </c>
      <c r="F119" s="17">
        <f t="shared" si="1"/>
        <v>0</v>
      </c>
      <c r="G119" s="10"/>
    </row>
    <row r="120" spans="2:7" ht="15" customHeight="1" x14ac:dyDescent="0.3">
      <c r="B120" s="16" t="s">
        <v>85</v>
      </c>
      <c r="C120" s="16" t="s">
        <v>158</v>
      </c>
      <c r="D120" s="17">
        <v>10532</v>
      </c>
      <c r="E120" s="17">
        <v>10532</v>
      </c>
      <c r="F120" s="17">
        <f t="shared" si="1"/>
        <v>0</v>
      </c>
      <c r="G120" s="10"/>
    </row>
    <row r="121" spans="2:7" ht="15" customHeight="1" x14ac:dyDescent="0.3">
      <c r="B121" s="16" t="s">
        <v>87</v>
      </c>
      <c r="C121" s="16" t="s">
        <v>159</v>
      </c>
      <c r="D121" s="17">
        <v>15751</v>
      </c>
      <c r="E121" s="17">
        <v>15751</v>
      </c>
      <c r="F121" s="17">
        <f t="shared" si="1"/>
        <v>0</v>
      </c>
      <c r="G121" s="10"/>
    </row>
    <row r="122" spans="2:7" ht="15" customHeight="1" x14ac:dyDescent="0.3">
      <c r="B122" s="16" t="s">
        <v>89</v>
      </c>
      <c r="C122" s="16" t="s">
        <v>160</v>
      </c>
      <c r="D122" s="17">
        <v>21000</v>
      </c>
      <c r="E122" s="17">
        <v>21000</v>
      </c>
      <c r="F122" s="17">
        <f t="shared" si="1"/>
        <v>0</v>
      </c>
      <c r="G122" s="10"/>
    </row>
    <row r="123" spans="2:7" ht="15" customHeight="1" x14ac:dyDescent="0.3">
      <c r="B123" s="16" t="s">
        <v>91</v>
      </c>
      <c r="C123" s="16" t="s">
        <v>92</v>
      </c>
      <c r="D123" s="17">
        <v>9188</v>
      </c>
      <c r="E123" s="17">
        <v>9188</v>
      </c>
      <c r="F123" s="17">
        <f t="shared" si="1"/>
        <v>0</v>
      </c>
      <c r="G123" s="10"/>
    </row>
    <row r="124" spans="2:7" ht="15" customHeight="1" x14ac:dyDescent="0.3">
      <c r="B124" s="16" t="s">
        <v>93</v>
      </c>
      <c r="C124" s="16" t="s">
        <v>94</v>
      </c>
      <c r="D124" s="17">
        <v>77984</v>
      </c>
      <c r="E124" s="17">
        <v>77984</v>
      </c>
      <c r="F124" s="17">
        <f t="shared" si="1"/>
        <v>0</v>
      </c>
      <c r="G124" s="10"/>
    </row>
    <row r="125" spans="2:7" ht="15" customHeight="1" x14ac:dyDescent="0.3">
      <c r="B125" s="16" t="s">
        <v>96</v>
      </c>
      <c r="C125" s="16" t="s">
        <v>97</v>
      </c>
      <c r="D125" s="17">
        <v>152114</v>
      </c>
      <c r="E125" s="17">
        <v>152114</v>
      </c>
      <c r="F125" s="17">
        <f t="shared" si="1"/>
        <v>0</v>
      </c>
      <c r="G125" s="10"/>
    </row>
    <row r="126" spans="2:7" ht="15" customHeight="1" x14ac:dyDescent="0.3">
      <c r="B126" s="16" t="s">
        <v>98</v>
      </c>
      <c r="C126" s="16" t="s">
        <v>99</v>
      </c>
      <c r="D126" s="17">
        <v>49667</v>
      </c>
      <c r="E126" s="17">
        <v>49667</v>
      </c>
      <c r="F126" s="17">
        <f t="shared" si="1"/>
        <v>0</v>
      </c>
      <c r="G126" s="10"/>
    </row>
    <row r="127" spans="2:7" ht="15" customHeight="1" x14ac:dyDescent="0.3">
      <c r="B127" s="16" t="s">
        <v>100</v>
      </c>
      <c r="C127" s="16" t="s">
        <v>101</v>
      </c>
      <c r="D127" s="17">
        <v>8870</v>
      </c>
      <c r="E127" s="17">
        <v>8870</v>
      </c>
      <c r="F127" s="17">
        <f t="shared" si="1"/>
        <v>0</v>
      </c>
      <c r="G127" s="10"/>
    </row>
    <row r="128" spans="2:7" ht="15" customHeight="1" x14ac:dyDescent="0.3">
      <c r="B128" s="16" t="s">
        <v>102</v>
      </c>
      <c r="C128" s="16" t="s">
        <v>103</v>
      </c>
      <c r="D128" s="17">
        <v>36493</v>
      </c>
      <c r="E128" s="17">
        <v>36493</v>
      </c>
      <c r="F128" s="17">
        <f t="shared" si="1"/>
        <v>0</v>
      </c>
      <c r="G128" s="10"/>
    </row>
    <row r="129" spans="2:7" ht="15" customHeight="1" x14ac:dyDescent="0.3">
      <c r="B129" s="16" t="s">
        <v>106</v>
      </c>
      <c r="C129" s="16" t="s">
        <v>107</v>
      </c>
      <c r="D129" s="17">
        <v>130833</v>
      </c>
      <c r="E129" s="17">
        <v>130833</v>
      </c>
      <c r="F129" s="17">
        <f t="shared" si="1"/>
        <v>0</v>
      </c>
      <c r="G129" s="10"/>
    </row>
    <row r="130" spans="2:7" ht="15" customHeight="1" x14ac:dyDescent="0.3">
      <c r="B130" s="16" t="s">
        <v>108</v>
      </c>
      <c r="C130" s="16" t="s">
        <v>109</v>
      </c>
      <c r="D130" s="17">
        <v>3416</v>
      </c>
      <c r="E130" s="17">
        <v>3416</v>
      </c>
      <c r="F130" s="17">
        <f t="shared" si="1"/>
        <v>0</v>
      </c>
      <c r="G130" s="10"/>
    </row>
    <row r="131" spans="2:7" ht="15" customHeight="1" x14ac:dyDescent="0.3">
      <c r="B131" s="16" t="s">
        <v>161</v>
      </c>
      <c r="C131" s="16" t="s">
        <v>162</v>
      </c>
      <c r="D131" s="17">
        <v>41275</v>
      </c>
      <c r="E131" s="17">
        <v>41275</v>
      </c>
      <c r="F131" s="17">
        <f t="shared" si="1"/>
        <v>0</v>
      </c>
      <c r="G131" s="10"/>
    </row>
    <row r="132" spans="2:7" ht="15" customHeight="1" x14ac:dyDescent="0.3">
      <c r="B132" s="16" t="s">
        <v>129</v>
      </c>
      <c r="C132" s="16" t="s">
        <v>163</v>
      </c>
      <c r="D132" s="17">
        <v>0</v>
      </c>
      <c r="E132" s="17">
        <v>0</v>
      </c>
      <c r="F132" s="17">
        <f t="shared" si="1"/>
        <v>0</v>
      </c>
      <c r="G132" s="10"/>
    </row>
    <row r="133" spans="2:7" ht="15" customHeight="1" x14ac:dyDescent="0.3">
      <c r="B133" s="16" t="s">
        <v>131</v>
      </c>
      <c r="C133" s="16" t="s">
        <v>132</v>
      </c>
      <c r="D133" s="17">
        <v>0</v>
      </c>
      <c r="E133" s="17">
        <v>0</v>
      </c>
      <c r="F133" s="17">
        <f t="shared" si="1"/>
        <v>0</v>
      </c>
      <c r="G133" s="10"/>
    </row>
    <row r="134" spans="2:7" ht="15" customHeight="1" x14ac:dyDescent="0.3">
      <c r="B134" s="16" t="s">
        <v>133</v>
      </c>
      <c r="C134" s="16" t="s">
        <v>134</v>
      </c>
      <c r="D134" s="17">
        <v>451831</v>
      </c>
      <c r="E134" s="17">
        <v>451831</v>
      </c>
      <c r="F134" s="17">
        <f t="shared" si="1"/>
        <v>0</v>
      </c>
      <c r="G134" s="10"/>
    </row>
    <row r="135" spans="2:7" ht="15" customHeight="1" x14ac:dyDescent="0.3">
      <c r="B135" s="16" t="s">
        <v>135</v>
      </c>
      <c r="C135" s="16" t="s">
        <v>136</v>
      </c>
      <c r="D135" s="17">
        <v>10328</v>
      </c>
      <c r="E135" s="17">
        <v>10328</v>
      </c>
      <c r="F135" s="17">
        <f t="shared" si="1"/>
        <v>0</v>
      </c>
      <c r="G135" s="10"/>
    </row>
    <row r="136" spans="2:7" ht="15" customHeight="1" x14ac:dyDescent="0.3">
      <c r="B136" s="16" t="s">
        <v>137</v>
      </c>
      <c r="C136" s="16" t="s">
        <v>138</v>
      </c>
      <c r="D136" s="17">
        <v>0</v>
      </c>
      <c r="E136" s="17">
        <v>0</v>
      </c>
      <c r="F136" s="17">
        <f t="shared" si="1"/>
        <v>0</v>
      </c>
      <c r="G136" s="10"/>
    </row>
    <row r="137" spans="2:7" ht="15" customHeight="1" x14ac:dyDescent="0.3">
      <c r="B137" s="16" t="s">
        <v>139</v>
      </c>
      <c r="C137" s="16" t="s">
        <v>140</v>
      </c>
      <c r="D137" s="17">
        <v>0</v>
      </c>
      <c r="E137" s="17">
        <v>0</v>
      </c>
      <c r="F137" s="17">
        <f t="shared" si="1"/>
        <v>0</v>
      </c>
      <c r="G137" s="10"/>
    </row>
    <row r="138" spans="2:7" ht="15" customHeight="1" x14ac:dyDescent="0.3">
      <c r="B138" s="16" t="s">
        <v>141</v>
      </c>
      <c r="C138" s="16" t="s">
        <v>164</v>
      </c>
      <c r="D138" s="17">
        <v>150608</v>
      </c>
      <c r="E138" s="17">
        <v>150608</v>
      </c>
      <c r="F138" s="17">
        <f t="shared" si="1"/>
        <v>0</v>
      </c>
      <c r="G138" s="10"/>
    </row>
    <row r="139" spans="2:7" ht="15" customHeight="1" x14ac:dyDescent="0.3">
      <c r="B139" s="16" t="s">
        <v>165</v>
      </c>
      <c r="C139" s="16" t="s">
        <v>166</v>
      </c>
      <c r="D139" s="17">
        <v>528503</v>
      </c>
      <c r="E139" s="17">
        <v>528503</v>
      </c>
      <c r="F139" s="17">
        <f t="shared" si="1"/>
        <v>0</v>
      </c>
      <c r="G139" s="10"/>
    </row>
    <row r="140" spans="2:7" ht="15" customHeight="1" x14ac:dyDescent="0.3">
      <c r="B140" s="16" t="s">
        <v>143</v>
      </c>
      <c r="C140" s="16" t="s">
        <v>144</v>
      </c>
      <c r="D140" s="17">
        <v>0</v>
      </c>
      <c r="E140" s="17">
        <v>0</v>
      </c>
      <c r="F140" s="17">
        <f t="shared" si="1"/>
        <v>0</v>
      </c>
      <c r="G140" s="10"/>
    </row>
    <row r="141" spans="2:7" ht="15" customHeight="1" x14ac:dyDescent="0.3">
      <c r="B141" s="13" t="s">
        <v>232</v>
      </c>
      <c r="C141" s="14"/>
      <c r="D141" s="15">
        <f>SUM(D92:D140)</f>
        <v>7769650</v>
      </c>
      <c r="E141" s="15">
        <f>SUM(E92:E140)</f>
        <v>7769650</v>
      </c>
      <c r="F141" s="15">
        <f>SUM(F92:F140)</f>
        <v>0</v>
      </c>
      <c r="G141" s="10"/>
    </row>
    <row r="142" spans="2:7" ht="15" customHeight="1" x14ac:dyDescent="0.3">
      <c r="B142" s="8"/>
      <c r="C142" s="8"/>
      <c r="D142" s="9"/>
      <c r="E142" s="9"/>
      <c r="F142" s="9"/>
      <c r="G142" s="10"/>
    </row>
    <row r="143" spans="2:7" ht="15" customHeight="1" x14ac:dyDescent="0.3">
      <c r="B143" s="18" t="s">
        <v>234</v>
      </c>
      <c r="C143" s="8"/>
      <c r="D143" s="9"/>
      <c r="E143" s="9"/>
      <c r="F143" s="9"/>
      <c r="G143" s="10"/>
    </row>
    <row r="144" spans="2:7" ht="15" customHeight="1" x14ac:dyDescent="0.3">
      <c r="B144" s="8"/>
      <c r="C144" s="8"/>
      <c r="D144" s="9"/>
      <c r="E144" s="9"/>
      <c r="F144" s="9"/>
      <c r="G144" s="10"/>
    </row>
    <row r="145" spans="2:7" ht="26.4" x14ac:dyDescent="0.3">
      <c r="B145" s="1" t="s">
        <v>0</v>
      </c>
      <c r="C145" s="2" t="s">
        <v>1</v>
      </c>
      <c r="D145" s="3" t="s">
        <v>226</v>
      </c>
      <c r="E145" s="3" t="s">
        <v>228</v>
      </c>
      <c r="F145" s="3" t="s">
        <v>227</v>
      </c>
      <c r="G145" s="10"/>
    </row>
    <row r="146" spans="2:7" ht="15" customHeight="1" x14ac:dyDescent="0.3">
      <c r="B146" s="16" t="s">
        <v>2</v>
      </c>
      <c r="C146" s="16" t="s">
        <v>3</v>
      </c>
      <c r="D146" s="17">
        <v>8794998</v>
      </c>
      <c r="E146" s="17">
        <v>8794998</v>
      </c>
      <c r="F146" s="17">
        <f t="shared" si="1"/>
        <v>0</v>
      </c>
      <c r="G146" s="10"/>
    </row>
    <row r="147" spans="2:7" ht="15" customHeight="1" x14ac:dyDescent="0.3">
      <c r="B147" s="16" t="s">
        <v>4</v>
      </c>
      <c r="C147" s="16" t="s">
        <v>5</v>
      </c>
      <c r="D147" s="17">
        <v>852761</v>
      </c>
      <c r="E147" s="17">
        <v>852761</v>
      </c>
      <c r="F147" s="17">
        <f t="shared" si="1"/>
        <v>0</v>
      </c>
      <c r="G147" s="10"/>
    </row>
    <row r="148" spans="2:7" ht="15" customHeight="1" x14ac:dyDescent="0.3">
      <c r="B148" s="16" t="s">
        <v>6</v>
      </c>
      <c r="C148" s="16" t="s">
        <v>7</v>
      </c>
      <c r="D148" s="17">
        <v>2218984</v>
      </c>
      <c r="E148" s="17">
        <v>2218984</v>
      </c>
      <c r="F148" s="17">
        <f t="shared" si="1"/>
        <v>0</v>
      </c>
      <c r="G148" s="10"/>
    </row>
    <row r="149" spans="2:7" ht="15" customHeight="1" x14ac:dyDescent="0.3">
      <c r="B149" s="16" t="s">
        <v>8</v>
      </c>
      <c r="C149" s="16" t="s">
        <v>9</v>
      </c>
      <c r="D149" s="17">
        <v>230492</v>
      </c>
      <c r="E149" s="17">
        <v>230492</v>
      </c>
      <c r="F149" s="17">
        <f t="shared" si="1"/>
        <v>0</v>
      </c>
      <c r="G149" s="10"/>
    </row>
    <row r="150" spans="2:7" ht="15" customHeight="1" x14ac:dyDescent="0.3">
      <c r="B150" s="16" t="s">
        <v>18</v>
      </c>
      <c r="C150" s="16" t="s">
        <v>167</v>
      </c>
      <c r="D150" s="17">
        <v>81912</v>
      </c>
      <c r="E150" s="17">
        <v>81912</v>
      </c>
      <c r="F150" s="17">
        <f t="shared" ref="F150:F218" si="2">+D150-E150</f>
        <v>0</v>
      </c>
      <c r="G150" s="10"/>
    </row>
    <row r="151" spans="2:7" ht="15" customHeight="1" x14ac:dyDescent="0.3">
      <c r="B151" s="16" t="s">
        <v>20</v>
      </c>
      <c r="C151" s="16" t="s">
        <v>21</v>
      </c>
      <c r="D151" s="17">
        <v>28101</v>
      </c>
      <c r="E151" s="17">
        <v>28101</v>
      </c>
      <c r="F151" s="17">
        <f t="shared" si="2"/>
        <v>0</v>
      </c>
      <c r="G151" s="10"/>
    </row>
    <row r="152" spans="2:7" ht="15" customHeight="1" x14ac:dyDescent="0.3">
      <c r="B152" s="16" t="s">
        <v>22</v>
      </c>
      <c r="C152" s="16" t="s">
        <v>23</v>
      </c>
      <c r="D152" s="17">
        <v>5484</v>
      </c>
      <c r="E152" s="17">
        <v>5484</v>
      </c>
      <c r="F152" s="17">
        <f t="shared" si="2"/>
        <v>0</v>
      </c>
      <c r="G152" s="10"/>
    </row>
    <row r="153" spans="2:7" ht="15" customHeight="1" x14ac:dyDescent="0.3">
      <c r="B153" s="16" t="s">
        <v>168</v>
      </c>
      <c r="C153" s="16" t="s">
        <v>169</v>
      </c>
      <c r="D153" s="17">
        <v>0</v>
      </c>
      <c r="E153" s="17">
        <v>0</v>
      </c>
      <c r="F153" s="17">
        <f t="shared" si="2"/>
        <v>0</v>
      </c>
      <c r="G153" s="10"/>
    </row>
    <row r="154" spans="2:7" ht="15" customHeight="1" x14ac:dyDescent="0.3">
      <c r="B154" s="16" t="s">
        <v>24</v>
      </c>
      <c r="C154" s="16" t="s">
        <v>25</v>
      </c>
      <c r="D154" s="17">
        <v>1946</v>
      </c>
      <c r="E154" s="17">
        <v>1946</v>
      </c>
      <c r="F154" s="17">
        <f t="shared" si="2"/>
        <v>0</v>
      </c>
      <c r="G154" s="10"/>
    </row>
    <row r="155" spans="2:7" ht="15" customHeight="1" x14ac:dyDescent="0.3">
      <c r="B155" s="16" t="s">
        <v>26</v>
      </c>
      <c r="C155" s="16" t="s">
        <v>27</v>
      </c>
      <c r="D155" s="17">
        <v>0</v>
      </c>
      <c r="E155" s="17">
        <v>0</v>
      </c>
      <c r="F155" s="17">
        <f t="shared" si="2"/>
        <v>0</v>
      </c>
      <c r="G155" s="10"/>
    </row>
    <row r="156" spans="2:7" ht="15" customHeight="1" x14ac:dyDescent="0.3">
      <c r="B156" s="16" t="s">
        <v>28</v>
      </c>
      <c r="C156" s="16" t="s">
        <v>29</v>
      </c>
      <c r="D156" s="17">
        <v>0</v>
      </c>
      <c r="E156" s="17">
        <v>0</v>
      </c>
      <c r="F156" s="17">
        <f t="shared" si="2"/>
        <v>0</v>
      </c>
      <c r="G156" s="10"/>
    </row>
    <row r="157" spans="2:7" ht="15" customHeight="1" x14ac:dyDescent="0.3">
      <c r="B157" s="16" t="s">
        <v>32</v>
      </c>
      <c r="C157" s="16" t="s">
        <v>33</v>
      </c>
      <c r="D157" s="17">
        <v>4245</v>
      </c>
      <c r="E157" s="17">
        <v>4245</v>
      </c>
      <c r="F157" s="17">
        <f t="shared" si="2"/>
        <v>0</v>
      </c>
      <c r="G157" s="10"/>
    </row>
    <row r="158" spans="2:7" ht="15" customHeight="1" x14ac:dyDescent="0.3">
      <c r="B158" s="16" t="s">
        <v>34</v>
      </c>
      <c r="C158" s="16" t="s">
        <v>35</v>
      </c>
      <c r="D158" s="17">
        <v>8218</v>
      </c>
      <c r="E158" s="17">
        <v>8218</v>
      </c>
      <c r="F158" s="17">
        <f t="shared" si="2"/>
        <v>0</v>
      </c>
      <c r="G158" s="10"/>
    </row>
    <row r="159" spans="2:7" ht="15" customHeight="1" x14ac:dyDescent="0.3">
      <c r="B159" s="16" t="s">
        <v>38</v>
      </c>
      <c r="C159" s="16" t="s">
        <v>149</v>
      </c>
      <c r="D159" s="17">
        <v>1220</v>
      </c>
      <c r="E159" s="17">
        <v>1220</v>
      </c>
      <c r="F159" s="17">
        <f t="shared" si="2"/>
        <v>0</v>
      </c>
      <c r="G159" s="10"/>
    </row>
    <row r="160" spans="2:7" ht="15" customHeight="1" x14ac:dyDescent="0.3">
      <c r="B160" s="16" t="s">
        <v>40</v>
      </c>
      <c r="C160" s="16" t="s">
        <v>41</v>
      </c>
      <c r="D160" s="17">
        <v>0</v>
      </c>
      <c r="E160" s="17">
        <v>0</v>
      </c>
      <c r="F160" s="17">
        <f t="shared" si="2"/>
        <v>0</v>
      </c>
      <c r="G160" s="10"/>
    </row>
    <row r="161" spans="2:7" ht="15" customHeight="1" x14ac:dyDescent="0.3">
      <c r="B161" s="16" t="s">
        <v>42</v>
      </c>
      <c r="C161" s="16" t="s">
        <v>43</v>
      </c>
      <c r="D161" s="17">
        <v>2442</v>
      </c>
      <c r="E161" s="17">
        <v>2442</v>
      </c>
      <c r="F161" s="17">
        <f t="shared" si="2"/>
        <v>0</v>
      </c>
      <c r="G161" s="10"/>
    </row>
    <row r="162" spans="2:7" ht="15" customHeight="1" x14ac:dyDescent="0.3">
      <c r="B162" s="16" t="s">
        <v>44</v>
      </c>
      <c r="C162" s="16" t="s">
        <v>170</v>
      </c>
      <c r="D162" s="17">
        <v>29615</v>
      </c>
      <c r="E162" s="17">
        <v>29615</v>
      </c>
      <c r="F162" s="17">
        <f t="shared" si="2"/>
        <v>0</v>
      </c>
      <c r="G162" s="10"/>
    </row>
    <row r="163" spans="2:7" ht="15" customHeight="1" x14ac:dyDescent="0.3">
      <c r="B163" s="16" t="s">
        <v>46</v>
      </c>
      <c r="C163" s="16" t="s">
        <v>47</v>
      </c>
      <c r="D163" s="17">
        <v>0</v>
      </c>
      <c r="E163" s="17">
        <v>0</v>
      </c>
      <c r="F163" s="17">
        <f t="shared" si="2"/>
        <v>0</v>
      </c>
      <c r="G163" s="10"/>
    </row>
    <row r="164" spans="2:7" ht="15" customHeight="1" x14ac:dyDescent="0.3">
      <c r="B164" s="16" t="s">
        <v>50</v>
      </c>
      <c r="C164" s="16" t="s">
        <v>51</v>
      </c>
      <c r="D164" s="17">
        <v>11556</v>
      </c>
      <c r="E164" s="17">
        <v>11556</v>
      </c>
      <c r="F164" s="17">
        <f t="shared" si="2"/>
        <v>0</v>
      </c>
      <c r="G164" s="10"/>
    </row>
    <row r="165" spans="2:7" ht="15" customHeight="1" x14ac:dyDescent="0.3">
      <c r="B165" s="16" t="s">
        <v>52</v>
      </c>
      <c r="C165" s="16" t="s">
        <v>171</v>
      </c>
      <c r="D165" s="17">
        <v>1636</v>
      </c>
      <c r="E165" s="17">
        <v>1636</v>
      </c>
      <c r="F165" s="17">
        <f t="shared" si="2"/>
        <v>0</v>
      </c>
      <c r="G165" s="10"/>
    </row>
    <row r="166" spans="2:7" ht="15" customHeight="1" x14ac:dyDescent="0.3">
      <c r="B166" s="16" t="s">
        <v>56</v>
      </c>
      <c r="C166" s="16" t="s">
        <v>57</v>
      </c>
      <c r="D166" s="17">
        <v>0</v>
      </c>
      <c r="E166" s="17">
        <v>0</v>
      </c>
      <c r="F166" s="17">
        <f t="shared" si="2"/>
        <v>0</v>
      </c>
      <c r="G166" s="10"/>
    </row>
    <row r="167" spans="2:7" ht="15" customHeight="1" x14ac:dyDescent="0.3">
      <c r="B167" s="16" t="s">
        <v>58</v>
      </c>
      <c r="C167" s="16" t="s">
        <v>59</v>
      </c>
      <c r="D167" s="17">
        <v>9045</v>
      </c>
      <c r="E167" s="17">
        <v>9045</v>
      </c>
      <c r="F167" s="17">
        <f t="shared" si="2"/>
        <v>0</v>
      </c>
      <c r="G167" s="10"/>
    </row>
    <row r="168" spans="2:7" ht="15" customHeight="1" x14ac:dyDescent="0.3">
      <c r="B168" s="16" t="s">
        <v>172</v>
      </c>
      <c r="C168" s="16" t="s">
        <v>55</v>
      </c>
      <c r="D168" s="17">
        <v>0</v>
      </c>
      <c r="E168" s="17">
        <v>0</v>
      </c>
      <c r="F168" s="17">
        <f t="shared" si="2"/>
        <v>0</v>
      </c>
      <c r="G168" s="10"/>
    </row>
    <row r="169" spans="2:7" ht="15" customHeight="1" x14ac:dyDescent="0.3">
      <c r="B169" s="16" t="s">
        <v>60</v>
      </c>
      <c r="C169" s="16" t="s">
        <v>61</v>
      </c>
      <c r="D169" s="17">
        <v>77118</v>
      </c>
      <c r="E169" s="17">
        <v>77118</v>
      </c>
      <c r="F169" s="17">
        <f t="shared" si="2"/>
        <v>0</v>
      </c>
      <c r="G169" s="10"/>
    </row>
    <row r="170" spans="2:7" ht="15" customHeight="1" x14ac:dyDescent="0.3">
      <c r="B170" s="16" t="s">
        <v>64</v>
      </c>
      <c r="C170" s="16" t="s">
        <v>154</v>
      </c>
      <c r="D170" s="17">
        <v>15083</v>
      </c>
      <c r="E170" s="17">
        <v>15083</v>
      </c>
      <c r="F170" s="17">
        <f t="shared" si="2"/>
        <v>0</v>
      </c>
      <c r="G170" s="10"/>
    </row>
    <row r="171" spans="2:7" ht="15" customHeight="1" x14ac:dyDescent="0.3">
      <c r="B171" s="16" t="s">
        <v>66</v>
      </c>
      <c r="C171" s="16" t="s">
        <v>173</v>
      </c>
      <c r="D171" s="17">
        <v>286672</v>
      </c>
      <c r="E171" s="17">
        <v>286672</v>
      </c>
      <c r="F171" s="17">
        <f t="shared" si="2"/>
        <v>0</v>
      </c>
      <c r="G171" s="10"/>
    </row>
    <row r="172" spans="2:7" ht="15" customHeight="1" x14ac:dyDescent="0.3">
      <c r="B172" s="16" t="s">
        <v>68</v>
      </c>
      <c r="C172" s="16" t="s">
        <v>55</v>
      </c>
      <c r="D172" s="17">
        <v>205</v>
      </c>
      <c r="E172" s="17">
        <v>205</v>
      </c>
      <c r="F172" s="17">
        <f t="shared" si="2"/>
        <v>0</v>
      </c>
      <c r="G172" s="10"/>
    </row>
    <row r="173" spans="2:7" ht="15" customHeight="1" x14ac:dyDescent="0.3">
      <c r="B173" s="16" t="s">
        <v>69</v>
      </c>
      <c r="C173" s="16" t="s">
        <v>70</v>
      </c>
      <c r="D173" s="17">
        <v>0</v>
      </c>
      <c r="E173" s="17">
        <v>0</v>
      </c>
      <c r="F173" s="17">
        <f t="shared" si="2"/>
        <v>0</v>
      </c>
      <c r="G173" s="10"/>
    </row>
    <row r="174" spans="2:7" ht="15" customHeight="1" x14ac:dyDescent="0.3">
      <c r="B174" s="16" t="s">
        <v>71</v>
      </c>
      <c r="C174" s="16" t="s">
        <v>174</v>
      </c>
      <c r="D174" s="17">
        <v>11456</v>
      </c>
      <c r="E174" s="17">
        <v>11456</v>
      </c>
      <c r="F174" s="17">
        <f t="shared" si="2"/>
        <v>0</v>
      </c>
      <c r="G174" s="10"/>
    </row>
    <row r="175" spans="2:7" ht="15" customHeight="1" x14ac:dyDescent="0.3">
      <c r="B175" s="16" t="s">
        <v>73</v>
      </c>
      <c r="C175" s="16" t="s">
        <v>74</v>
      </c>
      <c r="D175" s="17">
        <v>830665</v>
      </c>
      <c r="E175" s="17">
        <v>830665</v>
      </c>
      <c r="F175" s="17">
        <f t="shared" si="2"/>
        <v>0</v>
      </c>
      <c r="G175" s="10"/>
    </row>
    <row r="176" spans="2:7" ht="15" customHeight="1" x14ac:dyDescent="0.3">
      <c r="B176" s="16" t="s">
        <v>77</v>
      </c>
      <c r="C176" s="16" t="s">
        <v>157</v>
      </c>
      <c r="D176" s="17">
        <v>1700</v>
      </c>
      <c r="E176" s="17">
        <v>1700</v>
      </c>
      <c r="F176" s="17">
        <f t="shared" si="2"/>
        <v>0</v>
      </c>
      <c r="G176" s="10"/>
    </row>
    <row r="177" spans="2:7" ht="15" customHeight="1" x14ac:dyDescent="0.3">
      <c r="B177" s="16" t="s">
        <v>175</v>
      </c>
      <c r="C177" s="16" t="s">
        <v>176</v>
      </c>
      <c r="D177" s="17">
        <v>0</v>
      </c>
      <c r="E177" s="17">
        <v>0</v>
      </c>
      <c r="F177" s="17">
        <f t="shared" si="2"/>
        <v>0</v>
      </c>
      <c r="G177" s="10"/>
    </row>
    <row r="178" spans="2:7" ht="15" customHeight="1" x14ac:dyDescent="0.3">
      <c r="B178" s="16" t="s">
        <v>80</v>
      </c>
      <c r="C178" s="16" t="s">
        <v>43</v>
      </c>
      <c r="D178" s="17">
        <v>0</v>
      </c>
      <c r="E178" s="17">
        <v>0</v>
      </c>
      <c r="F178" s="17">
        <f t="shared" si="2"/>
        <v>0</v>
      </c>
      <c r="G178" s="10"/>
    </row>
    <row r="179" spans="2:7" ht="15" customHeight="1" x14ac:dyDescent="0.3">
      <c r="B179" s="16" t="s">
        <v>83</v>
      </c>
      <c r="C179" s="16" t="s">
        <v>177</v>
      </c>
      <c r="D179" s="17">
        <v>13986</v>
      </c>
      <c r="E179" s="17">
        <v>13986</v>
      </c>
      <c r="F179" s="17">
        <f t="shared" si="2"/>
        <v>0</v>
      </c>
      <c r="G179" s="10"/>
    </row>
    <row r="180" spans="2:7" ht="15" customHeight="1" x14ac:dyDescent="0.3">
      <c r="B180" s="16" t="s">
        <v>85</v>
      </c>
      <c r="C180" s="16" t="s">
        <v>86</v>
      </c>
      <c r="D180" s="17">
        <v>26289</v>
      </c>
      <c r="E180" s="17">
        <v>26289</v>
      </c>
      <c r="F180" s="17">
        <f t="shared" si="2"/>
        <v>0</v>
      </c>
      <c r="G180" s="10"/>
    </row>
    <row r="181" spans="2:7" ht="15" customHeight="1" x14ac:dyDescent="0.3">
      <c r="B181" s="16" t="s">
        <v>87</v>
      </c>
      <c r="C181" s="16" t="s">
        <v>159</v>
      </c>
      <c r="D181" s="17">
        <v>15751</v>
      </c>
      <c r="E181" s="17">
        <v>15751</v>
      </c>
      <c r="F181" s="17">
        <f t="shared" si="2"/>
        <v>0</v>
      </c>
      <c r="G181" s="10"/>
    </row>
    <row r="182" spans="2:7" ht="15" customHeight="1" x14ac:dyDescent="0.3">
      <c r="B182" s="16" t="s">
        <v>89</v>
      </c>
      <c r="C182" s="16" t="s">
        <v>90</v>
      </c>
      <c r="D182" s="17">
        <v>0</v>
      </c>
      <c r="E182" s="17">
        <v>0</v>
      </c>
      <c r="F182" s="17">
        <f t="shared" si="2"/>
        <v>0</v>
      </c>
      <c r="G182" s="10"/>
    </row>
    <row r="183" spans="2:7" ht="15" customHeight="1" x14ac:dyDescent="0.3">
      <c r="B183" s="16" t="s">
        <v>91</v>
      </c>
      <c r="C183" s="16" t="s">
        <v>92</v>
      </c>
      <c r="D183" s="17">
        <v>4821</v>
      </c>
      <c r="E183" s="17">
        <v>4821</v>
      </c>
      <c r="F183" s="17">
        <f t="shared" si="2"/>
        <v>0</v>
      </c>
      <c r="G183" s="10"/>
    </row>
    <row r="184" spans="2:7" ht="15" customHeight="1" x14ac:dyDescent="0.3">
      <c r="B184" s="16" t="s">
        <v>93</v>
      </c>
      <c r="C184" s="16" t="s">
        <v>94</v>
      </c>
      <c r="D184" s="17">
        <v>77984</v>
      </c>
      <c r="E184" s="17">
        <v>77984</v>
      </c>
      <c r="F184" s="17">
        <f t="shared" si="2"/>
        <v>0</v>
      </c>
      <c r="G184" s="10"/>
    </row>
    <row r="185" spans="2:7" ht="15" customHeight="1" x14ac:dyDescent="0.3">
      <c r="B185" s="16" t="s">
        <v>95</v>
      </c>
      <c r="C185" s="16" t="s">
        <v>55</v>
      </c>
      <c r="D185" s="17">
        <v>650</v>
      </c>
      <c r="E185" s="17">
        <v>650</v>
      </c>
      <c r="F185" s="17">
        <f t="shared" si="2"/>
        <v>0</v>
      </c>
      <c r="G185" s="10"/>
    </row>
    <row r="186" spans="2:7" ht="15" customHeight="1" x14ac:dyDescent="0.3">
      <c r="B186" s="16" t="s">
        <v>96</v>
      </c>
      <c r="C186" s="16" t="s">
        <v>97</v>
      </c>
      <c r="D186" s="17">
        <v>9824</v>
      </c>
      <c r="E186" s="17">
        <v>9824</v>
      </c>
      <c r="F186" s="17">
        <f t="shared" si="2"/>
        <v>0</v>
      </c>
      <c r="G186" s="10"/>
    </row>
    <row r="187" spans="2:7" ht="15" customHeight="1" x14ac:dyDescent="0.3">
      <c r="B187" s="16" t="s">
        <v>98</v>
      </c>
      <c r="C187" s="16" t="s">
        <v>99</v>
      </c>
      <c r="D187" s="17">
        <v>60352</v>
      </c>
      <c r="E187" s="17">
        <v>60352</v>
      </c>
      <c r="F187" s="17">
        <f t="shared" si="2"/>
        <v>0</v>
      </c>
      <c r="G187" s="10"/>
    </row>
    <row r="188" spans="2:7" ht="15" customHeight="1" x14ac:dyDescent="0.3">
      <c r="B188" s="16" t="s">
        <v>100</v>
      </c>
      <c r="C188" s="16" t="s">
        <v>101</v>
      </c>
      <c r="D188" s="17">
        <v>85766</v>
      </c>
      <c r="E188" s="17">
        <v>85766</v>
      </c>
      <c r="F188" s="17">
        <f t="shared" si="2"/>
        <v>0</v>
      </c>
      <c r="G188" s="10"/>
    </row>
    <row r="189" spans="2:7" ht="15" customHeight="1" x14ac:dyDescent="0.3">
      <c r="B189" s="16" t="s">
        <v>102</v>
      </c>
      <c r="C189" s="16" t="s">
        <v>103</v>
      </c>
      <c r="D189" s="17">
        <v>41217</v>
      </c>
      <c r="E189" s="17">
        <v>41217</v>
      </c>
      <c r="F189" s="17">
        <f t="shared" si="2"/>
        <v>0</v>
      </c>
      <c r="G189" s="10"/>
    </row>
    <row r="190" spans="2:7" ht="15" customHeight="1" x14ac:dyDescent="0.3">
      <c r="B190" s="16" t="s">
        <v>106</v>
      </c>
      <c r="C190" s="16" t="s">
        <v>107</v>
      </c>
      <c r="D190" s="17">
        <v>46917</v>
      </c>
      <c r="E190" s="17">
        <v>46917</v>
      </c>
      <c r="F190" s="17">
        <f t="shared" si="2"/>
        <v>0</v>
      </c>
      <c r="G190" s="10"/>
    </row>
    <row r="191" spans="2:7" ht="15" customHeight="1" x14ac:dyDescent="0.3">
      <c r="B191" s="16" t="s">
        <v>108</v>
      </c>
      <c r="C191" s="16" t="s">
        <v>109</v>
      </c>
      <c r="D191" s="17">
        <v>2869</v>
      </c>
      <c r="E191" s="17">
        <v>2869</v>
      </c>
      <c r="F191" s="17">
        <f t="shared" si="2"/>
        <v>0</v>
      </c>
      <c r="G191" s="10"/>
    </row>
    <row r="192" spans="2:7" ht="15" customHeight="1" x14ac:dyDescent="0.3">
      <c r="B192" s="16" t="s">
        <v>112</v>
      </c>
      <c r="C192" s="16" t="s">
        <v>55</v>
      </c>
      <c r="D192" s="17">
        <v>378</v>
      </c>
      <c r="E192" s="17">
        <v>378</v>
      </c>
      <c r="F192" s="17">
        <f t="shared" si="2"/>
        <v>0</v>
      </c>
      <c r="G192" s="10"/>
    </row>
    <row r="193" spans="2:7" ht="15" customHeight="1" x14ac:dyDescent="0.3">
      <c r="B193" s="16" t="s">
        <v>129</v>
      </c>
      <c r="C193" s="16" t="s">
        <v>130</v>
      </c>
      <c r="D193" s="17">
        <v>0</v>
      </c>
      <c r="E193" s="17">
        <v>0</v>
      </c>
      <c r="F193" s="17">
        <f t="shared" si="2"/>
        <v>0</v>
      </c>
      <c r="G193" s="10"/>
    </row>
    <row r="194" spans="2:7" ht="15" customHeight="1" x14ac:dyDescent="0.3">
      <c r="B194" s="16" t="s">
        <v>133</v>
      </c>
      <c r="C194" s="16" t="s">
        <v>134</v>
      </c>
      <c r="D194" s="17">
        <v>447086</v>
      </c>
      <c r="E194" s="17">
        <v>447086</v>
      </c>
      <c r="F194" s="17">
        <f t="shared" si="2"/>
        <v>0</v>
      </c>
      <c r="G194" s="10"/>
    </row>
    <row r="195" spans="2:7" ht="15" customHeight="1" x14ac:dyDescent="0.3">
      <c r="B195" s="16" t="s">
        <v>135</v>
      </c>
      <c r="C195" s="16" t="s">
        <v>136</v>
      </c>
      <c r="D195" s="17">
        <v>17257</v>
      </c>
      <c r="E195" s="17">
        <v>17257</v>
      </c>
      <c r="F195" s="17">
        <f t="shared" si="2"/>
        <v>0</v>
      </c>
      <c r="G195" s="10"/>
    </row>
    <row r="196" spans="2:7" ht="15" customHeight="1" x14ac:dyDescent="0.3">
      <c r="B196" s="16" t="s">
        <v>139</v>
      </c>
      <c r="C196" s="16" t="s">
        <v>140</v>
      </c>
      <c r="D196" s="17">
        <v>0</v>
      </c>
      <c r="E196" s="17">
        <v>0</v>
      </c>
      <c r="F196" s="17">
        <f t="shared" si="2"/>
        <v>0</v>
      </c>
      <c r="G196" s="10"/>
    </row>
    <row r="197" spans="2:7" ht="15" customHeight="1" x14ac:dyDescent="0.3">
      <c r="B197" s="16" t="s">
        <v>178</v>
      </c>
      <c r="C197" s="16" t="s">
        <v>179</v>
      </c>
      <c r="D197" s="17">
        <v>0</v>
      </c>
      <c r="E197" s="17">
        <v>0</v>
      </c>
      <c r="F197" s="17">
        <f t="shared" si="2"/>
        <v>0</v>
      </c>
      <c r="G197" s="10"/>
    </row>
    <row r="198" spans="2:7" ht="15" customHeight="1" x14ac:dyDescent="0.3">
      <c r="B198" s="16" t="s">
        <v>180</v>
      </c>
      <c r="C198" s="16" t="s">
        <v>181</v>
      </c>
      <c r="D198" s="17">
        <v>0</v>
      </c>
      <c r="E198" s="17">
        <v>0</v>
      </c>
      <c r="F198" s="17">
        <f t="shared" si="2"/>
        <v>0</v>
      </c>
      <c r="G198" s="10"/>
    </row>
    <row r="199" spans="2:7" ht="15" customHeight="1" x14ac:dyDescent="0.3">
      <c r="B199" s="16" t="s">
        <v>141</v>
      </c>
      <c r="C199" s="16" t="s">
        <v>142</v>
      </c>
      <c r="D199" s="17">
        <v>150608</v>
      </c>
      <c r="E199" s="17">
        <v>150608</v>
      </c>
      <c r="F199" s="17">
        <f t="shared" si="2"/>
        <v>0</v>
      </c>
      <c r="G199" s="10"/>
    </row>
    <row r="200" spans="2:7" ht="15" customHeight="1" x14ac:dyDescent="0.3">
      <c r="B200" s="16" t="s">
        <v>165</v>
      </c>
      <c r="C200" s="16" t="s">
        <v>166</v>
      </c>
      <c r="D200" s="17">
        <v>1100820</v>
      </c>
      <c r="E200" s="17">
        <v>1100820</v>
      </c>
      <c r="F200" s="17">
        <f t="shared" si="2"/>
        <v>0</v>
      </c>
      <c r="G200" s="10"/>
    </row>
    <row r="201" spans="2:7" ht="15" customHeight="1" x14ac:dyDescent="0.3">
      <c r="B201" s="16" t="s">
        <v>143</v>
      </c>
      <c r="C201" s="16" t="s">
        <v>144</v>
      </c>
      <c r="D201" s="17">
        <v>0</v>
      </c>
      <c r="E201" s="17">
        <v>0</v>
      </c>
      <c r="F201" s="17">
        <f t="shared" si="2"/>
        <v>0</v>
      </c>
      <c r="G201" s="10"/>
    </row>
    <row r="202" spans="2:7" ht="15" customHeight="1" x14ac:dyDescent="0.3">
      <c r="B202" s="16" t="s">
        <v>182</v>
      </c>
      <c r="C202" s="16" t="s">
        <v>183</v>
      </c>
      <c r="D202" s="17">
        <v>0</v>
      </c>
      <c r="E202" s="17">
        <v>0</v>
      </c>
      <c r="F202" s="17">
        <f t="shared" si="2"/>
        <v>0</v>
      </c>
      <c r="G202" s="10"/>
    </row>
    <row r="203" spans="2:7" ht="15" customHeight="1" x14ac:dyDescent="0.3">
      <c r="B203" s="13" t="s">
        <v>232</v>
      </c>
      <c r="C203" s="14"/>
      <c r="D203" s="15">
        <f>SUM(D146:D202)</f>
        <v>15608129</v>
      </c>
      <c r="E203" s="15">
        <f>SUM(E146:E202)</f>
        <v>15608129</v>
      </c>
      <c r="F203" s="15">
        <f>SUM(F146:F202)</f>
        <v>0</v>
      </c>
      <c r="G203" s="10"/>
    </row>
    <row r="204" spans="2:7" ht="15" customHeight="1" x14ac:dyDescent="0.3">
      <c r="B204" s="8"/>
      <c r="C204" s="8"/>
      <c r="D204" s="9"/>
      <c r="E204" s="9"/>
      <c r="F204" s="9"/>
      <c r="G204" s="10"/>
    </row>
    <row r="205" spans="2:7" ht="15" customHeight="1" x14ac:dyDescent="0.3">
      <c r="B205" s="18" t="s">
        <v>235</v>
      </c>
      <c r="C205" s="8"/>
      <c r="D205" s="9"/>
      <c r="E205" s="9"/>
      <c r="F205" s="9"/>
      <c r="G205" s="10"/>
    </row>
    <row r="206" spans="2:7" ht="15" customHeight="1" x14ac:dyDescent="0.3">
      <c r="B206" s="8"/>
      <c r="C206" s="8"/>
      <c r="D206" s="9"/>
      <c r="E206" s="9"/>
      <c r="F206" s="9"/>
      <c r="G206" s="10"/>
    </row>
    <row r="207" spans="2:7" ht="26.4" x14ac:dyDescent="0.3">
      <c r="B207" s="1" t="s">
        <v>0</v>
      </c>
      <c r="C207" s="2" t="s">
        <v>1</v>
      </c>
      <c r="D207" s="3" t="s">
        <v>226</v>
      </c>
      <c r="E207" s="3" t="s">
        <v>228</v>
      </c>
      <c r="F207" s="3" t="s">
        <v>227</v>
      </c>
      <c r="G207" s="10"/>
    </row>
    <row r="208" spans="2:7" ht="15" customHeight="1" x14ac:dyDescent="0.3">
      <c r="B208" s="16" t="s">
        <v>2</v>
      </c>
      <c r="C208" s="16" t="s">
        <v>3</v>
      </c>
      <c r="D208" s="17">
        <v>160146165</v>
      </c>
      <c r="E208" s="17">
        <v>160146165</v>
      </c>
      <c r="F208" s="17">
        <f t="shared" si="2"/>
        <v>0</v>
      </c>
      <c r="G208" s="10"/>
    </row>
    <row r="209" spans="2:7" ht="15" customHeight="1" x14ac:dyDescent="0.3">
      <c r="B209" s="16" t="s">
        <v>4</v>
      </c>
      <c r="C209" s="16" t="s">
        <v>5</v>
      </c>
      <c r="D209" s="17">
        <v>13881598</v>
      </c>
      <c r="E209" s="17">
        <v>13881598</v>
      </c>
      <c r="F209" s="17">
        <f t="shared" si="2"/>
        <v>0</v>
      </c>
      <c r="G209" s="10"/>
    </row>
    <row r="210" spans="2:7" ht="15" customHeight="1" x14ac:dyDescent="0.3">
      <c r="B210" s="16" t="s">
        <v>6</v>
      </c>
      <c r="C210" s="16" t="s">
        <v>7</v>
      </c>
      <c r="D210" s="17">
        <v>39868827</v>
      </c>
      <c r="E210" s="17">
        <v>39868827</v>
      </c>
      <c r="F210" s="17">
        <f t="shared" si="2"/>
        <v>0</v>
      </c>
      <c r="G210" s="10"/>
    </row>
    <row r="211" spans="2:7" ht="15" customHeight="1" x14ac:dyDescent="0.3">
      <c r="B211" s="16" t="s">
        <v>8</v>
      </c>
      <c r="C211" s="16" t="s">
        <v>9</v>
      </c>
      <c r="D211" s="17">
        <v>5203587</v>
      </c>
      <c r="E211" s="17">
        <v>5203587</v>
      </c>
      <c r="F211" s="17">
        <f t="shared" si="2"/>
        <v>0</v>
      </c>
      <c r="G211" s="10"/>
    </row>
    <row r="212" spans="2:7" ht="15" customHeight="1" x14ac:dyDescent="0.3">
      <c r="B212" s="16" t="s">
        <v>18</v>
      </c>
      <c r="C212" s="16" t="s">
        <v>19</v>
      </c>
      <c r="D212" s="17">
        <v>1891443</v>
      </c>
      <c r="E212" s="17">
        <v>1891443</v>
      </c>
      <c r="F212" s="17">
        <f t="shared" si="2"/>
        <v>0</v>
      </c>
      <c r="G212" s="10"/>
    </row>
    <row r="213" spans="2:7" ht="15" customHeight="1" x14ac:dyDescent="0.3">
      <c r="B213" s="16" t="s">
        <v>20</v>
      </c>
      <c r="C213" s="16" t="s">
        <v>21</v>
      </c>
      <c r="D213" s="17">
        <v>291041</v>
      </c>
      <c r="E213" s="17">
        <v>291041</v>
      </c>
      <c r="F213" s="17">
        <f t="shared" si="2"/>
        <v>0</v>
      </c>
      <c r="G213" s="10"/>
    </row>
    <row r="214" spans="2:7" ht="15" customHeight="1" x14ac:dyDescent="0.3">
      <c r="B214" s="16" t="s">
        <v>22</v>
      </c>
      <c r="C214" s="16" t="s">
        <v>23</v>
      </c>
      <c r="D214" s="17">
        <v>218013</v>
      </c>
      <c r="E214" s="17">
        <v>218013</v>
      </c>
      <c r="F214" s="17">
        <f t="shared" si="2"/>
        <v>0</v>
      </c>
      <c r="G214" s="10"/>
    </row>
    <row r="215" spans="2:7" ht="15" customHeight="1" x14ac:dyDescent="0.3">
      <c r="B215" s="16" t="s">
        <v>24</v>
      </c>
      <c r="C215" s="16" t="s">
        <v>25</v>
      </c>
      <c r="D215" s="17">
        <v>4335</v>
      </c>
      <c r="E215" s="17">
        <v>4335</v>
      </c>
      <c r="F215" s="17">
        <f t="shared" si="2"/>
        <v>0</v>
      </c>
      <c r="G215" s="10"/>
    </row>
    <row r="216" spans="2:7" ht="15" customHeight="1" x14ac:dyDescent="0.3">
      <c r="B216" s="16" t="s">
        <v>26</v>
      </c>
      <c r="C216" s="16" t="s">
        <v>27</v>
      </c>
      <c r="D216" s="17">
        <v>0</v>
      </c>
      <c r="E216" s="17">
        <v>0</v>
      </c>
      <c r="F216" s="17">
        <f t="shared" si="2"/>
        <v>0</v>
      </c>
      <c r="G216" s="10"/>
    </row>
    <row r="217" spans="2:7" ht="15" customHeight="1" x14ac:dyDescent="0.3">
      <c r="B217" s="16" t="s">
        <v>28</v>
      </c>
      <c r="C217" s="16" t="s">
        <v>29</v>
      </c>
      <c r="D217" s="17">
        <v>0</v>
      </c>
      <c r="E217" s="17">
        <v>0</v>
      </c>
      <c r="F217" s="17">
        <f t="shared" si="2"/>
        <v>0</v>
      </c>
      <c r="G217" s="10"/>
    </row>
    <row r="218" spans="2:7" ht="15" customHeight="1" x14ac:dyDescent="0.3">
      <c r="B218" s="16" t="s">
        <v>30</v>
      </c>
      <c r="C218" s="16" t="s">
        <v>184</v>
      </c>
      <c r="D218" s="17">
        <v>15069</v>
      </c>
      <c r="E218" s="17">
        <v>15069</v>
      </c>
      <c r="F218" s="17">
        <f t="shared" si="2"/>
        <v>0</v>
      </c>
      <c r="G218" s="10"/>
    </row>
    <row r="219" spans="2:7" ht="15" customHeight="1" x14ac:dyDescent="0.3">
      <c r="B219" s="16" t="s">
        <v>32</v>
      </c>
      <c r="C219" s="16" t="s">
        <v>33</v>
      </c>
      <c r="D219" s="17">
        <v>135758</v>
      </c>
      <c r="E219" s="17">
        <v>135758</v>
      </c>
      <c r="F219" s="17">
        <f t="shared" ref="F219:F287" si="3">+D219-E219</f>
        <v>0</v>
      </c>
      <c r="G219" s="10"/>
    </row>
    <row r="220" spans="2:7" ht="15" customHeight="1" x14ac:dyDescent="0.3">
      <c r="B220" s="16" t="s">
        <v>34</v>
      </c>
      <c r="C220" s="16" t="s">
        <v>35</v>
      </c>
      <c r="D220" s="17">
        <v>256538</v>
      </c>
      <c r="E220" s="17">
        <v>256538</v>
      </c>
      <c r="F220" s="17">
        <f t="shared" si="3"/>
        <v>0</v>
      </c>
      <c r="G220" s="10"/>
    </row>
    <row r="221" spans="2:7" ht="15" customHeight="1" x14ac:dyDescent="0.3">
      <c r="B221" s="16" t="s">
        <v>36</v>
      </c>
      <c r="C221" s="16" t="s">
        <v>185</v>
      </c>
      <c r="D221" s="17">
        <v>2234</v>
      </c>
      <c r="E221" s="17">
        <v>2234</v>
      </c>
      <c r="F221" s="17">
        <f t="shared" si="3"/>
        <v>0</v>
      </c>
      <c r="G221" s="10"/>
    </row>
    <row r="222" spans="2:7" ht="15" customHeight="1" x14ac:dyDescent="0.3">
      <c r="B222" s="16" t="s">
        <v>38</v>
      </c>
      <c r="C222" s="16" t="s">
        <v>39</v>
      </c>
      <c r="D222" s="17">
        <v>24191</v>
      </c>
      <c r="E222" s="17">
        <v>24191</v>
      </c>
      <c r="F222" s="17">
        <f t="shared" si="3"/>
        <v>0</v>
      </c>
      <c r="G222" s="10"/>
    </row>
    <row r="223" spans="2:7" ht="15" customHeight="1" x14ac:dyDescent="0.3">
      <c r="B223" s="16" t="s">
        <v>40</v>
      </c>
      <c r="C223" s="16" t="s">
        <v>41</v>
      </c>
      <c r="D223" s="17">
        <v>904</v>
      </c>
      <c r="E223" s="17">
        <v>904</v>
      </c>
      <c r="F223" s="17">
        <f t="shared" si="3"/>
        <v>0</v>
      </c>
      <c r="G223" s="10"/>
    </row>
    <row r="224" spans="2:7" ht="15" customHeight="1" x14ac:dyDescent="0.3">
      <c r="B224" s="16" t="s">
        <v>42</v>
      </c>
      <c r="C224" s="16" t="s">
        <v>43</v>
      </c>
      <c r="D224" s="17">
        <v>31003</v>
      </c>
      <c r="E224" s="17">
        <v>31003</v>
      </c>
      <c r="F224" s="17">
        <f t="shared" si="3"/>
        <v>0</v>
      </c>
      <c r="G224" s="10"/>
    </row>
    <row r="225" spans="2:7" ht="15" customHeight="1" x14ac:dyDescent="0.3">
      <c r="B225" s="16" t="s">
        <v>44</v>
      </c>
      <c r="C225" s="16" t="s">
        <v>170</v>
      </c>
      <c r="D225" s="17">
        <v>751970</v>
      </c>
      <c r="E225" s="17">
        <v>751970</v>
      </c>
      <c r="F225" s="17">
        <f t="shared" si="3"/>
        <v>0</v>
      </c>
      <c r="G225" s="10"/>
    </row>
    <row r="226" spans="2:7" ht="15" customHeight="1" x14ac:dyDescent="0.3">
      <c r="B226" s="16" t="s">
        <v>46</v>
      </c>
      <c r="C226" s="16" t="s">
        <v>47</v>
      </c>
      <c r="D226" s="17">
        <v>29313</v>
      </c>
      <c r="E226" s="17">
        <v>29313</v>
      </c>
      <c r="F226" s="17">
        <f t="shared" si="3"/>
        <v>0</v>
      </c>
      <c r="G226" s="10"/>
    </row>
    <row r="227" spans="2:7" ht="15" customHeight="1" x14ac:dyDescent="0.3">
      <c r="B227" s="16" t="s">
        <v>48</v>
      </c>
      <c r="C227" s="16" t="s">
        <v>49</v>
      </c>
      <c r="D227" s="17">
        <v>0</v>
      </c>
      <c r="E227" s="17">
        <v>0</v>
      </c>
      <c r="F227" s="17">
        <f t="shared" si="3"/>
        <v>0</v>
      </c>
      <c r="G227" s="10"/>
    </row>
    <row r="228" spans="2:7" ht="15" customHeight="1" x14ac:dyDescent="0.3">
      <c r="B228" s="16" t="s">
        <v>50</v>
      </c>
      <c r="C228" s="16" t="s">
        <v>51</v>
      </c>
      <c r="D228" s="17">
        <v>228828</v>
      </c>
      <c r="E228" s="17">
        <v>228828</v>
      </c>
      <c r="F228" s="17">
        <f t="shared" si="3"/>
        <v>0</v>
      </c>
      <c r="G228" s="10"/>
    </row>
    <row r="229" spans="2:7" ht="15" customHeight="1" x14ac:dyDescent="0.3">
      <c r="B229" s="16" t="s">
        <v>52</v>
      </c>
      <c r="C229" s="16" t="s">
        <v>53</v>
      </c>
      <c r="D229" s="17">
        <v>3661</v>
      </c>
      <c r="E229" s="17">
        <v>3661</v>
      </c>
      <c r="F229" s="17">
        <f t="shared" si="3"/>
        <v>0</v>
      </c>
      <c r="G229" s="10"/>
    </row>
    <row r="230" spans="2:7" ht="15" customHeight="1" x14ac:dyDescent="0.3">
      <c r="B230" s="16" t="s">
        <v>56</v>
      </c>
      <c r="C230" s="16" t="s">
        <v>57</v>
      </c>
      <c r="D230" s="17">
        <v>10134134</v>
      </c>
      <c r="E230" s="17">
        <v>10134134</v>
      </c>
      <c r="F230" s="17">
        <f t="shared" si="3"/>
        <v>0</v>
      </c>
      <c r="G230" s="10"/>
    </row>
    <row r="231" spans="2:7" ht="15" customHeight="1" x14ac:dyDescent="0.3">
      <c r="B231" s="16" t="s">
        <v>58</v>
      </c>
      <c r="C231" s="16" t="s">
        <v>59</v>
      </c>
      <c r="D231" s="17">
        <v>233197</v>
      </c>
      <c r="E231" s="17">
        <v>233197</v>
      </c>
      <c r="F231" s="17">
        <f t="shared" si="3"/>
        <v>0</v>
      </c>
      <c r="G231" s="10"/>
    </row>
    <row r="232" spans="2:7" ht="15" customHeight="1" x14ac:dyDescent="0.3">
      <c r="B232" s="16" t="s">
        <v>60</v>
      </c>
      <c r="C232" s="16" t="s">
        <v>61</v>
      </c>
      <c r="D232" s="17">
        <v>4073844</v>
      </c>
      <c r="E232" s="17">
        <v>4073844</v>
      </c>
      <c r="F232" s="17">
        <f t="shared" si="3"/>
        <v>0</v>
      </c>
      <c r="G232" s="10"/>
    </row>
    <row r="233" spans="2:7" ht="15" customHeight="1" x14ac:dyDescent="0.3">
      <c r="B233" s="16" t="s">
        <v>64</v>
      </c>
      <c r="C233" s="16" t="s">
        <v>154</v>
      </c>
      <c r="D233" s="17">
        <v>441112</v>
      </c>
      <c r="E233" s="17">
        <v>441112</v>
      </c>
      <c r="F233" s="17">
        <f t="shared" si="3"/>
        <v>0</v>
      </c>
      <c r="G233" s="10"/>
    </row>
    <row r="234" spans="2:7" ht="15" customHeight="1" x14ac:dyDescent="0.3">
      <c r="B234" s="16" t="s">
        <v>66</v>
      </c>
      <c r="C234" s="16" t="s">
        <v>155</v>
      </c>
      <c r="D234" s="17">
        <v>2881462</v>
      </c>
      <c r="E234" s="17">
        <v>2881462</v>
      </c>
      <c r="F234" s="17">
        <f t="shared" si="3"/>
        <v>0</v>
      </c>
      <c r="G234" s="10"/>
    </row>
    <row r="235" spans="2:7" ht="15" customHeight="1" x14ac:dyDescent="0.3">
      <c r="B235" s="16" t="s">
        <v>68</v>
      </c>
      <c r="C235" s="16" t="s">
        <v>55</v>
      </c>
      <c r="D235" s="17">
        <v>174847</v>
      </c>
      <c r="E235" s="17">
        <v>174847</v>
      </c>
      <c r="F235" s="17">
        <f t="shared" si="3"/>
        <v>0</v>
      </c>
      <c r="G235" s="10"/>
    </row>
    <row r="236" spans="2:7" ht="15" customHeight="1" x14ac:dyDescent="0.3">
      <c r="B236" s="16" t="s">
        <v>71</v>
      </c>
      <c r="C236" s="16" t="s">
        <v>156</v>
      </c>
      <c r="D236" s="17">
        <v>389405</v>
      </c>
      <c r="E236" s="17">
        <v>389405</v>
      </c>
      <c r="F236" s="17">
        <f t="shared" si="3"/>
        <v>0</v>
      </c>
      <c r="G236" s="10"/>
    </row>
    <row r="237" spans="2:7" ht="15" customHeight="1" x14ac:dyDescent="0.3">
      <c r="B237" s="16" t="s">
        <v>73</v>
      </c>
      <c r="C237" s="16" t="s">
        <v>74</v>
      </c>
      <c r="D237" s="17">
        <v>48000</v>
      </c>
      <c r="E237" s="17">
        <v>48000</v>
      </c>
      <c r="F237" s="17">
        <f t="shared" si="3"/>
        <v>0</v>
      </c>
      <c r="G237" s="10"/>
    </row>
    <row r="238" spans="2:7" ht="15" customHeight="1" x14ac:dyDescent="0.3">
      <c r="B238" s="16" t="s">
        <v>83</v>
      </c>
      <c r="C238" s="16" t="s">
        <v>186</v>
      </c>
      <c r="D238" s="17">
        <v>226175</v>
      </c>
      <c r="E238" s="17">
        <v>226175</v>
      </c>
      <c r="F238" s="17">
        <f t="shared" si="3"/>
        <v>0</v>
      </c>
      <c r="G238" s="10"/>
    </row>
    <row r="239" spans="2:7" ht="15" customHeight="1" x14ac:dyDescent="0.3">
      <c r="B239" s="16" t="s">
        <v>85</v>
      </c>
      <c r="C239" s="16" t="s">
        <v>187</v>
      </c>
      <c r="D239" s="17">
        <v>510578</v>
      </c>
      <c r="E239" s="17">
        <v>510578</v>
      </c>
      <c r="F239" s="17">
        <f t="shared" si="3"/>
        <v>0</v>
      </c>
      <c r="G239" s="10"/>
    </row>
    <row r="240" spans="2:7" ht="15" customHeight="1" x14ac:dyDescent="0.3">
      <c r="B240" s="16" t="s">
        <v>87</v>
      </c>
      <c r="C240" s="16" t="s">
        <v>159</v>
      </c>
      <c r="D240" s="17">
        <v>456793</v>
      </c>
      <c r="E240" s="17">
        <v>456793</v>
      </c>
      <c r="F240" s="17">
        <f t="shared" si="3"/>
        <v>0</v>
      </c>
      <c r="G240" s="10"/>
    </row>
    <row r="241" spans="2:7" ht="15" customHeight="1" x14ac:dyDescent="0.3">
      <c r="B241" s="16" t="s">
        <v>89</v>
      </c>
      <c r="C241" s="16" t="s">
        <v>188</v>
      </c>
      <c r="D241" s="17">
        <v>0</v>
      </c>
      <c r="E241" s="17">
        <v>0</v>
      </c>
      <c r="F241" s="17">
        <f t="shared" si="3"/>
        <v>0</v>
      </c>
      <c r="G241" s="10"/>
    </row>
    <row r="242" spans="2:7" ht="15" customHeight="1" x14ac:dyDescent="0.3">
      <c r="B242" s="16" t="s">
        <v>91</v>
      </c>
      <c r="C242" s="16" t="s">
        <v>92</v>
      </c>
      <c r="D242" s="17">
        <v>407414</v>
      </c>
      <c r="E242" s="17">
        <v>407414</v>
      </c>
      <c r="F242" s="17">
        <f t="shared" si="3"/>
        <v>0</v>
      </c>
      <c r="G242" s="10"/>
    </row>
    <row r="243" spans="2:7" ht="15" customHeight="1" x14ac:dyDescent="0.3">
      <c r="B243" s="16" t="s">
        <v>93</v>
      </c>
      <c r="C243" s="16" t="s">
        <v>94</v>
      </c>
      <c r="D243" s="17">
        <v>2331673</v>
      </c>
      <c r="E243" s="17">
        <v>2331673</v>
      </c>
      <c r="F243" s="17">
        <f t="shared" si="3"/>
        <v>0</v>
      </c>
      <c r="G243" s="10"/>
    </row>
    <row r="244" spans="2:7" ht="15" customHeight="1" x14ac:dyDescent="0.3">
      <c r="B244" s="16" t="s">
        <v>96</v>
      </c>
      <c r="C244" s="16" t="s">
        <v>97</v>
      </c>
      <c r="D244" s="17">
        <v>0</v>
      </c>
      <c r="E244" s="17">
        <v>0</v>
      </c>
      <c r="F244" s="17">
        <f t="shared" si="3"/>
        <v>0</v>
      </c>
      <c r="G244" s="10"/>
    </row>
    <row r="245" spans="2:7" ht="15" customHeight="1" x14ac:dyDescent="0.3">
      <c r="B245" s="16" t="s">
        <v>98</v>
      </c>
      <c r="C245" s="16" t="s">
        <v>99</v>
      </c>
      <c r="D245" s="17">
        <v>137490</v>
      </c>
      <c r="E245" s="17">
        <v>137490</v>
      </c>
      <c r="F245" s="17">
        <f t="shared" si="3"/>
        <v>0</v>
      </c>
      <c r="G245" s="10"/>
    </row>
    <row r="246" spans="2:7" ht="15" customHeight="1" x14ac:dyDescent="0.3">
      <c r="B246" s="16" t="s">
        <v>100</v>
      </c>
      <c r="C246" s="16" t="s">
        <v>101</v>
      </c>
      <c r="D246" s="17">
        <v>173258</v>
      </c>
      <c r="E246" s="17">
        <v>173258</v>
      </c>
      <c r="F246" s="17">
        <f t="shared" si="3"/>
        <v>0</v>
      </c>
      <c r="G246" s="10"/>
    </row>
    <row r="247" spans="2:7" ht="15" customHeight="1" x14ac:dyDescent="0.3">
      <c r="B247" s="16" t="s">
        <v>102</v>
      </c>
      <c r="C247" s="16" t="s">
        <v>103</v>
      </c>
      <c r="D247" s="17">
        <v>225761</v>
      </c>
      <c r="E247" s="17">
        <v>225761</v>
      </c>
      <c r="F247" s="17">
        <f t="shared" si="3"/>
        <v>0</v>
      </c>
      <c r="G247" s="10"/>
    </row>
    <row r="248" spans="2:7" ht="15" customHeight="1" x14ac:dyDescent="0.3">
      <c r="B248" s="16" t="s">
        <v>108</v>
      </c>
      <c r="C248" s="16" t="s">
        <v>189</v>
      </c>
      <c r="D248" s="17">
        <v>73698</v>
      </c>
      <c r="E248" s="17">
        <v>73698</v>
      </c>
      <c r="F248" s="17">
        <f t="shared" si="3"/>
        <v>0</v>
      </c>
      <c r="G248" s="10"/>
    </row>
    <row r="249" spans="2:7" ht="15" customHeight="1" x14ac:dyDescent="0.3">
      <c r="B249" s="16" t="s">
        <v>129</v>
      </c>
      <c r="C249" s="16" t="s">
        <v>130</v>
      </c>
      <c r="D249" s="17">
        <v>530758</v>
      </c>
      <c r="E249" s="17">
        <v>530758</v>
      </c>
      <c r="F249" s="17">
        <f t="shared" si="3"/>
        <v>0</v>
      </c>
      <c r="G249" s="10"/>
    </row>
    <row r="250" spans="2:7" ht="15" customHeight="1" x14ac:dyDescent="0.3">
      <c r="B250" s="16" t="s">
        <v>133</v>
      </c>
      <c r="C250" s="16" t="s">
        <v>134</v>
      </c>
      <c r="D250" s="17">
        <v>14118642</v>
      </c>
      <c r="E250" s="17">
        <v>14118642</v>
      </c>
      <c r="F250" s="17">
        <f t="shared" si="3"/>
        <v>0</v>
      </c>
      <c r="G250" s="10"/>
    </row>
    <row r="251" spans="2:7" ht="15" customHeight="1" x14ac:dyDescent="0.3">
      <c r="B251" s="16" t="s">
        <v>135</v>
      </c>
      <c r="C251" s="16" t="s">
        <v>136</v>
      </c>
      <c r="D251" s="17">
        <v>2086702</v>
      </c>
      <c r="E251" s="17">
        <v>2086702</v>
      </c>
      <c r="F251" s="17">
        <f t="shared" si="3"/>
        <v>0</v>
      </c>
      <c r="G251" s="10"/>
    </row>
    <row r="252" spans="2:7" ht="15" customHeight="1" x14ac:dyDescent="0.3">
      <c r="B252" s="16" t="s">
        <v>139</v>
      </c>
      <c r="C252" s="16" t="s">
        <v>190</v>
      </c>
      <c r="D252" s="17">
        <v>1204833</v>
      </c>
      <c r="E252" s="17">
        <v>1204833</v>
      </c>
      <c r="F252" s="17">
        <f t="shared" si="3"/>
        <v>0</v>
      </c>
      <c r="G252" s="10"/>
    </row>
    <row r="253" spans="2:7" ht="15" customHeight="1" x14ac:dyDescent="0.3">
      <c r="B253" s="16" t="s">
        <v>141</v>
      </c>
      <c r="C253" s="16" t="s">
        <v>142</v>
      </c>
      <c r="D253" s="17">
        <v>4367631</v>
      </c>
      <c r="E253" s="17">
        <v>4367631</v>
      </c>
      <c r="F253" s="17">
        <f t="shared" si="3"/>
        <v>0</v>
      </c>
      <c r="G253" s="10"/>
    </row>
    <row r="254" spans="2:7" ht="15" customHeight="1" x14ac:dyDescent="0.3">
      <c r="B254" s="13" t="s">
        <v>232</v>
      </c>
      <c r="C254" s="14"/>
      <c r="D254" s="15">
        <f>SUM(D208:D253)</f>
        <v>268211885</v>
      </c>
      <c r="E254" s="15">
        <f>SUM(E208:E253)</f>
        <v>268211885</v>
      </c>
      <c r="F254" s="15">
        <f>SUM(F208:F253)</f>
        <v>0</v>
      </c>
      <c r="G254" s="10"/>
    </row>
    <row r="255" spans="2:7" ht="15" customHeight="1" x14ac:dyDescent="0.3">
      <c r="B255" s="8"/>
      <c r="C255" s="8"/>
      <c r="D255" s="9"/>
      <c r="E255" s="9"/>
      <c r="F255" s="9"/>
      <c r="G255" s="10"/>
    </row>
    <row r="256" spans="2:7" ht="15" customHeight="1" x14ac:dyDescent="0.3">
      <c r="B256" s="18" t="s">
        <v>236</v>
      </c>
      <c r="C256" s="8"/>
      <c r="D256" s="9"/>
      <c r="E256" s="9"/>
      <c r="F256" s="9"/>
      <c r="G256" s="10"/>
    </row>
    <row r="257" spans="2:7" ht="15" customHeight="1" x14ac:dyDescent="0.3">
      <c r="B257" s="8"/>
      <c r="C257" s="8"/>
      <c r="D257" s="9"/>
      <c r="E257" s="9"/>
      <c r="F257" s="9"/>
      <c r="G257" s="10"/>
    </row>
    <row r="258" spans="2:7" ht="26.4" x14ac:dyDescent="0.3">
      <c r="B258" s="1" t="s">
        <v>0</v>
      </c>
      <c r="C258" s="2" t="s">
        <v>1</v>
      </c>
      <c r="D258" s="3" t="s">
        <v>226</v>
      </c>
      <c r="E258" s="3" t="s">
        <v>228</v>
      </c>
      <c r="F258" s="3" t="s">
        <v>227</v>
      </c>
      <c r="G258" s="10"/>
    </row>
    <row r="259" spans="2:7" ht="15" customHeight="1" x14ac:dyDescent="0.3">
      <c r="B259" s="16" t="s">
        <v>2</v>
      </c>
      <c r="C259" s="16" t="s">
        <v>3</v>
      </c>
      <c r="D259" s="17">
        <v>128483233</v>
      </c>
      <c r="E259" s="17">
        <v>128483233</v>
      </c>
      <c r="F259" s="17">
        <f t="shared" si="3"/>
        <v>0</v>
      </c>
      <c r="G259" s="10"/>
    </row>
    <row r="260" spans="2:7" ht="15" customHeight="1" x14ac:dyDescent="0.3">
      <c r="B260" s="16" t="s">
        <v>4</v>
      </c>
      <c r="C260" s="16" t="s">
        <v>5</v>
      </c>
      <c r="D260" s="17">
        <v>10821064</v>
      </c>
      <c r="E260" s="17">
        <v>10821064</v>
      </c>
      <c r="F260" s="17">
        <f t="shared" si="3"/>
        <v>0</v>
      </c>
      <c r="G260" s="10"/>
    </row>
    <row r="261" spans="2:7" ht="15" customHeight="1" x14ac:dyDescent="0.3">
      <c r="B261" s="16" t="s">
        <v>6</v>
      </c>
      <c r="C261" s="16" t="s">
        <v>7</v>
      </c>
      <c r="D261" s="17">
        <v>31861289</v>
      </c>
      <c r="E261" s="17">
        <v>31861289</v>
      </c>
      <c r="F261" s="17">
        <f t="shared" si="3"/>
        <v>0</v>
      </c>
      <c r="G261" s="10"/>
    </row>
    <row r="262" spans="2:7" ht="15" customHeight="1" x14ac:dyDescent="0.3">
      <c r="B262" s="16" t="s">
        <v>8</v>
      </c>
      <c r="C262" s="16" t="s">
        <v>9</v>
      </c>
      <c r="D262" s="17">
        <v>3711923</v>
      </c>
      <c r="E262" s="17">
        <v>3711923</v>
      </c>
      <c r="F262" s="17">
        <f t="shared" si="3"/>
        <v>0</v>
      </c>
      <c r="G262" s="10"/>
    </row>
    <row r="263" spans="2:7" ht="15" customHeight="1" x14ac:dyDescent="0.3">
      <c r="B263" s="16" t="s">
        <v>18</v>
      </c>
      <c r="C263" s="16" t="s">
        <v>19</v>
      </c>
      <c r="D263" s="17">
        <v>1952670</v>
      </c>
      <c r="E263" s="17">
        <v>1952670</v>
      </c>
      <c r="F263" s="17">
        <f t="shared" si="3"/>
        <v>0</v>
      </c>
      <c r="G263" s="10"/>
    </row>
    <row r="264" spans="2:7" ht="15" customHeight="1" x14ac:dyDescent="0.3">
      <c r="B264" s="16" t="s">
        <v>20</v>
      </c>
      <c r="C264" s="16" t="s">
        <v>21</v>
      </c>
      <c r="D264" s="17">
        <v>617247</v>
      </c>
      <c r="E264" s="17">
        <v>617247</v>
      </c>
      <c r="F264" s="17">
        <f t="shared" si="3"/>
        <v>0</v>
      </c>
      <c r="G264" s="10"/>
    </row>
    <row r="265" spans="2:7" ht="15" customHeight="1" x14ac:dyDescent="0.3">
      <c r="B265" s="16" t="s">
        <v>22</v>
      </c>
      <c r="C265" s="16" t="s">
        <v>23</v>
      </c>
      <c r="D265" s="17">
        <v>114086</v>
      </c>
      <c r="E265" s="17">
        <v>114086</v>
      </c>
      <c r="F265" s="17">
        <f t="shared" si="3"/>
        <v>0</v>
      </c>
      <c r="G265" s="10"/>
    </row>
    <row r="266" spans="2:7" ht="15" customHeight="1" x14ac:dyDescent="0.3">
      <c r="B266" s="16" t="s">
        <v>24</v>
      </c>
      <c r="C266" s="16" t="s">
        <v>25</v>
      </c>
      <c r="D266" s="17">
        <v>0</v>
      </c>
      <c r="E266" s="17">
        <v>0</v>
      </c>
      <c r="F266" s="17">
        <f t="shared" si="3"/>
        <v>0</v>
      </c>
      <c r="G266" s="10"/>
    </row>
    <row r="267" spans="2:7" ht="15" customHeight="1" x14ac:dyDescent="0.3">
      <c r="B267" s="16" t="s">
        <v>26</v>
      </c>
      <c r="C267" s="16" t="s">
        <v>191</v>
      </c>
      <c r="D267" s="17">
        <v>0</v>
      </c>
      <c r="E267" s="17">
        <v>0</v>
      </c>
      <c r="F267" s="17">
        <f t="shared" si="3"/>
        <v>0</v>
      </c>
      <c r="G267" s="10"/>
    </row>
    <row r="268" spans="2:7" ht="15" customHeight="1" x14ac:dyDescent="0.3">
      <c r="B268" s="16" t="s">
        <v>28</v>
      </c>
      <c r="C268" s="16" t="s">
        <v>29</v>
      </c>
      <c r="D268" s="17">
        <v>16</v>
      </c>
      <c r="E268" s="17">
        <v>16</v>
      </c>
      <c r="F268" s="17">
        <f t="shared" si="3"/>
        <v>0</v>
      </c>
      <c r="G268" s="10"/>
    </row>
    <row r="269" spans="2:7" ht="15" customHeight="1" x14ac:dyDescent="0.3">
      <c r="B269" s="16" t="s">
        <v>30</v>
      </c>
      <c r="C269" s="16" t="s">
        <v>184</v>
      </c>
      <c r="D269" s="17">
        <v>13896</v>
      </c>
      <c r="E269" s="17">
        <v>13896</v>
      </c>
      <c r="F269" s="17">
        <f t="shared" si="3"/>
        <v>0</v>
      </c>
      <c r="G269" s="10"/>
    </row>
    <row r="270" spans="2:7" ht="15" customHeight="1" x14ac:dyDescent="0.3">
      <c r="B270" s="16" t="s">
        <v>32</v>
      </c>
      <c r="C270" s="16" t="s">
        <v>192</v>
      </c>
      <c r="D270" s="17">
        <v>119508</v>
      </c>
      <c r="E270" s="17">
        <v>119508</v>
      </c>
      <c r="F270" s="17">
        <f t="shared" si="3"/>
        <v>0</v>
      </c>
      <c r="G270" s="10"/>
    </row>
    <row r="271" spans="2:7" ht="15" customHeight="1" x14ac:dyDescent="0.3">
      <c r="B271" s="16" t="s">
        <v>34</v>
      </c>
      <c r="C271" s="16" t="s">
        <v>35</v>
      </c>
      <c r="D271" s="17">
        <v>212494</v>
      </c>
      <c r="E271" s="17">
        <v>212494</v>
      </c>
      <c r="F271" s="17">
        <f t="shared" si="3"/>
        <v>0</v>
      </c>
      <c r="G271" s="10"/>
    </row>
    <row r="272" spans="2:7" ht="15" customHeight="1" x14ac:dyDescent="0.3">
      <c r="B272" s="16" t="s">
        <v>36</v>
      </c>
      <c r="C272" s="16" t="s">
        <v>193</v>
      </c>
      <c r="D272" s="17">
        <v>1075</v>
      </c>
      <c r="E272" s="17">
        <v>1075</v>
      </c>
      <c r="F272" s="17">
        <f t="shared" si="3"/>
        <v>0</v>
      </c>
      <c r="G272" s="10"/>
    </row>
    <row r="273" spans="2:7" ht="15" customHeight="1" x14ac:dyDescent="0.3">
      <c r="B273" s="16" t="s">
        <v>38</v>
      </c>
      <c r="C273" s="16" t="s">
        <v>39</v>
      </c>
      <c r="D273" s="17">
        <v>12404</v>
      </c>
      <c r="E273" s="17">
        <v>12404</v>
      </c>
      <c r="F273" s="17">
        <f t="shared" si="3"/>
        <v>0</v>
      </c>
      <c r="G273" s="10"/>
    </row>
    <row r="274" spans="2:7" ht="15" customHeight="1" x14ac:dyDescent="0.3">
      <c r="B274" s="16" t="s">
        <v>40</v>
      </c>
      <c r="C274" s="16" t="s">
        <v>150</v>
      </c>
      <c r="D274" s="17">
        <v>1198</v>
      </c>
      <c r="E274" s="17">
        <v>1198</v>
      </c>
      <c r="F274" s="17">
        <f t="shared" si="3"/>
        <v>0</v>
      </c>
      <c r="G274" s="10"/>
    </row>
    <row r="275" spans="2:7" ht="15" customHeight="1" x14ac:dyDescent="0.3">
      <c r="B275" s="16" t="s">
        <v>42</v>
      </c>
      <c r="C275" s="16" t="s">
        <v>43</v>
      </c>
      <c r="D275" s="17">
        <v>20485</v>
      </c>
      <c r="E275" s="17">
        <v>20485</v>
      </c>
      <c r="F275" s="17">
        <f t="shared" si="3"/>
        <v>0</v>
      </c>
      <c r="G275" s="10"/>
    </row>
    <row r="276" spans="2:7" ht="15" customHeight="1" x14ac:dyDescent="0.3">
      <c r="B276" s="16" t="s">
        <v>44</v>
      </c>
      <c r="C276" s="16" t="s">
        <v>45</v>
      </c>
      <c r="D276" s="17">
        <v>369002</v>
      </c>
      <c r="E276" s="17">
        <v>369002</v>
      </c>
      <c r="F276" s="17">
        <f t="shared" si="3"/>
        <v>0</v>
      </c>
      <c r="G276" s="10"/>
    </row>
    <row r="277" spans="2:7" ht="15" customHeight="1" x14ac:dyDescent="0.3">
      <c r="B277" s="16" t="s">
        <v>46</v>
      </c>
      <c r="C277" s="16" t="s">
        <v>47</v>
      </c>
      <c r="D277" s="17">
        <v>126411</v>
      </c>
      <c r="E277" s="17">
        <v>126411</v>
      </c>
      <c r="F277" s="17">
        <f t="shared" si="3"/>
        <v>0</v>
      </c>
      <c r="G277" s="10"/>
    </row>
    <row r="278" spans="2:7" ht="15" customHeight="1" x14ac:dyDescent="0.3">
      <c r="B278" s="16" t="s">
        <v>48</v>
      </c>
      <c r="C278" s="16" t="s">
        <v>49</v>
      </c>
      <c r="D278" s="17">
        <v>0</v>
      </c>
      <c r="E278" s="17">
        <v>0</v>
      </c>
      <c r="F278" s="17">
        <f t="shared" si="3"/>
        <v>0</v>
      </c>
      <c r="G278" s="10"/>
    </row>
    <row r="279" spans="2:7" ht="15" customHeight="1" x14ac:dyDescent="0.3">
      <c r="B279" s="16" t="s">
        <v>50</v>
      </c>
      <c r="C279" s="16" t="s">
        <v>51</v>
      </c>
      <c r="D279" s="17">
        <v>264525</v>
      </c>
      <c r="E279" s="17">
        <v>264525</v>
      </c>
      <c r="F279" s="17">
        <f t="shared" si="3"/>
        <v>0</v>
      </c>
      <c r="G279" s="10"/>
    </row>
    <row r="280" spans="2:7" ht="15" customHeight="1" x14ac:dyDescent="0.3">
      <c r="B280" s="16" t="s">
        <v>52</v>
      </c>
      <c r="C280" s="16" t="s">
        <v>194</v>
      </c>
      <c r="D280" s="17">
        <v>4181</v>
      </c>
      <c r="E280" s="17">
        <v>4181</v>
      </c>
      <c r="F280" s="17">
        <f t="shared" si="3"/>
        <v>0</v>
      </c>
      <c r="G280" s="10"/>
    </row>
    <row r="281" spans="2:7" ht="15" customHeight="1" x14ac:dyDescent="0.3">
      <c r="B281" s="16" t="s">
        <v>58</v>
      </c>
      <c r="C281" s="16" t="s">
        <v>59</v>
      </c>
      <c r="D281" s="17">
        <v>238319</v>
      </c>
      <c r="E281" s="17">
        <v>238319</v>
      </c>
      <c r="F281" s="17">
        <f t="shared" si="3"/>
        <v>0</v>
      </c>
      <c r="G281" s="10"/>
    </row>
    <row r="282" spans="2:7" ht="15" customHeight="1" x14ac:dyDescent="0.3">
      <c r="B282" s="16" t="s">
        <v>60</v>
      </c>
      <c r="C282" s="16" t="s">
        <v>61</v>
      </c>
      <c r="D282" s="17">
        <v>750729</v>
      </c>
      <c r="E282" s="17">
        <v>750729</v>
      </c>
      <c r="F282" s="17">
        <f t="shared" si="3"/>
        <v>0</v>
      </c>
      <c r="G282" s="10"/>
    </row>
    <row r="283" spans="2:7" ht="15" customHeight="1" x14ac:dyDescent="0.3">
      <c r="B283" s="16" t="s">
        <v>62</v>
      </c>
      <c r="C283" s="16" t="s">
        <v>195</v>
      </c>
      <c r="D283" s="17">
        <v>930</v>
      </c>
      <c r="E283" s="17">
        <v>930</v>
      </c>
      <c r="F283" s="17">
        <f t="shared" si="3"/>
        <v>0</v>
      </c>
      <c r="G283" s="10"/>
    </row>
    <row r="284" spans="2:7" ht="15" customHeight="1" x14ac:dyDescent="0.3">
      <c r="B284" s="16" t="s">
        <v>64</v>
      </c>
      <c r="C284" s="16" t="s">
        <v>154</v>
      </c>
      <c r="D284" s="17">
        <v>542025</v>
      </c>
      <c r="E284" s="17">
        <v>542025</v>
      </c>
      <c r="F284" s="17">
        <f t="shared" si="3"/>
        <v>0</v>
      </c>
      <c r="G284" s="10"/>
    </row>
    <row r="285" spans="2:7" ht="15" customHeight="1" x14ac:dyDescent="0.3">
      <c r="B285" s="16" t="s">
        <v>66</v>
      </c>
      <c r="C285" s="16" t="s">
        <v>67</v>
      </c>
      <c r="D285" s="17">
        <v>2580802</v>
      </c>
      <c r="E285" s="17">
        <v>2580802</v>
      </c>
      <c r="F285" s="17">
        <f t="shared" si="3"/>
        <v>0</v>
      </c>
      <c r="G285" s="10"/>
    </row>
    <row r="286" spans="2:7" ht="15" customHeight="1" x14ac:dyDescent="0.3">
      <c r="B286" s="16" t="s">
        <v>68</v>
      </c>
      <c r="C286" s="16" t="s">
        <v>55</v>
      </c>
      <c r="D286" s="17">
        <v>5229</v>
      </c>
      <c r="E286" s="17">
        <v>5229</v>
      </c>
      <c r="F286" s="17">
        <f t="shared" si="3"/>
        <v>0</v>
      </c>
      <c r="G286" s="10"/>
    </row>
    <row r="287" spans="2:7" ht="15" customHeight="1" x14ac:dyDescent="0.3">
      <c r="B287" s="16" t="s">
        <v>71</v>
      </c>
      <c r="C287" s="16" t="s">
        <v>156</v>
      </c>
      <c r="D287" s="17">
        <v>304503</v>
      </c>
      <c r="E287" s="17">
        <v>304503</v>
      </c>
      <c r="F287" s="17">
        <f t="shared" si="3"/>
        <v>0</v>
      </c>
      <c r="G287" s="10"/>
    </row>
    <row r="288" spans="2:7" ht="15" customHeight="1" x14ac:dyDescent="0.3">
      <c r="B288" s="16" t="s">
        <v>73</v>
      </c>
      <c r="C288" s="16" t="s">
        <v>74</v>
      </c>
      <c r="D288" s="17">
        <v>0</v>
      </c>
      <c r="E288" s="17">
        <v>0</v>
      </c>
      <c r="F288" s="17">
        <f t="shared" ref="F288:F361" si="4">+D288-E288</f>
        <v>0</v>
      </c>
      <c r="G288" s="10"/>
    </row>
    <row r="289" spans="2:7" ht="15" customHeight="1" x14ac:dyDescent="0.3">
      <c r="B289" s="16" t="s">
        <v>80</v>
      </c>
      <c r="C289" s="16" t="s">
        <v>43</v>
      </c>
      <c r="D289" s="17">
        <v>257300</v>
      </c>
      <c r="E289" s="17">
        <v>257300</v>
      </c>
      <c r="F289" s="17">
        <f t="shared" si="4"/>
        <v>0</v>
      </c>
      <c r="G289" s="10"/>
    </row>
    <row r="290" spans="2:7" ht="15" customHeight="1" x14ac:dyDescent="0.3">
      <c r="B290" s="16" t="s">
        <v>83</v>
      </c>
      <c r="C290" s="16" t="s">
        <v>196</v>
      </c>
      <c r="D290" s="17">
        <v>24963</v>
      </c>
      <c r="E290" s="17">
        <v>24963</v>
      </c>
      <c r="F290" s="17">
        <f t="shared" si="4"/>
        <v>0</v>
      </c>
      <c r="G290" s="10"/>
    </row>
    <row r="291" spans="2:7" ht="15" customHeight="1" x14ac:dyDescent="0.3">
      <c r="B291" s="16" t="s">
        <v>85</v>
      </c>
      <c r="C291" s="16" t="s">
        <v>86</v>
      </c>
      <c r="D291" s="17">
        <v>364713</v>
      </c>
      <c r="E291" s="17">
        <v>364713</v>
      </c>
      <c r="F291" s="17">
        <f t="shared" si="4"/>
        <v>0</v>
      </c>
      <c r="G291" s="10"/>
    </row>
    <row r="292" spans="2:7" ht="15" customHeight="1" x14ac:dyDescent="0.3">
      <c r="B292" s="16" t="s">
        <v>87</v>
      </c>
      <c r="C292" s="16" t="s">
        <v>88</v>
      </c>
      <c r="D292" s="17">
        <v>393787</v>
      </c>
      <c r="E292" s="17">
        <v>393787</v>
      </c>
      <c r="F292" s="17">
        <f t="shared" si="4"/>
        <v>0</v>
      </c>
      <c r="G292" s="10"/>
    </row>
    <row r="293" spans="2:7" ht="15" customHeight="1" x14ac:dyDescent="0.3">
      <c r="B293" s="16" t="s">
        <v>89</v>
      </c>
      <c r="C293" s="16" t="s">
        <v>188</v>
      </c>
      <c r="D293" s="17">
        <v>0</v>
      </c>
      <c r="E293" s="17">
        <v>0</v>
      </c>
      <c r="F293" s="17">
        <f t="shared" si="4"/>
        <v>0</v>
      </c>
      <c r="G293" s="10"/>
    </row>
    <row r="294" spans="2:7" ht="15" customHeight="1" x14ac:dyDescent="0.3">
      <c r="B294" s="16" t="s">
        <v>91</v>
      </c>
      <c r="C294" s="16" t="s">
        <v>92</v>
      </c>
      <c r="D294" s="17">
        <v>360426</v>
      </c>
      <c r="E294" s="17">
        <v>360426</v>
      </c>
      <c r="F294" s="17">
        <f t="shared" si="4"/>
        <v>0</v>
      </c>
      <c r="G294" s="10"/>
    </row>
    <row r="295" spans="2:7" ht="15" customHeight="1" x14ac:dyDescent="0.3">
      <c r="B295" s="16" t="s">
        <v>93</v>
      </c>
      <c r="C295" s="16" t="s">
        <v>94</v>
      </c>
      <c r="D295" s="17">
        <v>2001442</v>
      </c>
      <c r="E295" s="17">
        <v>2001442</v>
      </c>
      <c r="F295" s="17">
        <f t="shared" si="4"/>
        <v>0</v>
      </c>
      <c r="G295" s="10"/>
    </row>
    <row r="296" spans="2:7" ht="15" customHeight="1" x14ac:dyDescent="0.3">
      <c r="B296" s="16" t="s">
        <v>96</v>
      </c>
      <c r="C296" s="16" t="s">
        <v>97</v>
      </c>
      <c r="D296" s="17">
        <v>0</v>
      </c>
      <c r="E296" s="17">
        <v>0</v>
      </c>
      <c r="F296" s="17">
        <f t="shared" si="4"/>
        <v>0</v>
      </c>
      <c r="G296" s="10"/>
    </row>
    <row r="297" spans="2:7" ht="15" customHeight="1" x14ac:dyDescent="0.3">
      <c r="B297" s="16" t="s">
        <v>98</v>
      </c>
      <c r="C297" s="16" t="s">
        <v>99</v>
      </c>
      <c r="D297" s="17">
        <v>137665</v>
      </c>
      <c r="E297" s="17">
        <v>137665</v>
      </c>
      <c r="F297" s="17">
        <f t="shared" si="4"/>
        <v>0</v>
      </c>
      <c r="G297" s="10"/>
    </row>
    <row r="298" spans="2:7" ht="15" customHeight="1" x14ac:dyDescent="0.3">
      <c r="B298" s="16" t="s">
        <v>100</v>
      </c>
      <c r="C298" s="16" t="s">
        <v>101</v>
      </c>
      <c r="D298" s="17">
        <v>144310</v>
      </c>
      <c r="E298" s="17">
        <v>144310</v>
      </c>
      <c r="F298" s="17">
        <f t="shared" si="4"/>
        <v>0</v>
      </c>
      <c r="G298" s="10"/>
    </row>
    <row r="299" spans="2:7" ht="15" customHeight="1" x14ac:dyDescent="0.3">
      <c r="B299" s="16" t="s">
        <v>102</v>
      </c>
      <c r="C299" s="16" t="s">
        <v>103</v>
      </c>
      <c r="D299" s="17">
        <v>346909</v>
      </c>
      <c r="E299" s="17">
        <v>346909</v>
      </c>
      <c r="F299" s="17">
        <f t="shared" si="4"/>
        <v>0</v>
      </c>
      <c r="G299" s="10"/>
    </row>
    <row r="300" spans="2:7" ht="15" customHeight="1" x14ac:dyDescent="0.3">
      <c r="B300" s="16" t="s">
        <v>108</v>
      </c>
      <c r="C300" s="16" t="s">
        <v>109</v>
      </c>
      <c r="D300" s="17">
        <v>82954</v>
      </c>
      <c r="E300" s="17">
        <v>82954</v>
      </c>
      <c r="F300" s="17">
        <f t="shared" si="4"/>
        <v>0</v>
      </c>
      <c r="G300" s="10"/>
    </row>
    <row r="301" spans="2:7" ht="15" customHeight="1" x14ac:dyDescent="0.3">
      <c r="B301" s="16" t="s">
        <v>129</v>
      </c>
      <c r="C301" s="16" t="s">
        <v>197</v>
      </c>
      <c r="D301" s="17">
        <v>0</v>
      </c>
      <c r="E301" s="17">
        <v>0</v>
      </c>
      <c r="F301" s="17">
        <f t="shared" si="4"/>
        <v>0</v>
      </c>
      <c r="G301" s="10"/>
    </row>
    <row r="302" spans="2:7" ht="15" customHeight="1" x14ac:dyDescent="0.3">
      <c r="B302" s="16" t="s">
        <v>133</v>
      </c>
      <c r="C302" s="16" t="s">
        <v>134</v>
      </c>
      <c r="D302" s="17">
        <v>11277536</v>
      </c>
      <c r="E302" s="17">
        <v>11277536</v>
      </c>
      <c r="F302" s="17">
        <f t="shared" si="4"/>
        <v>0</v>
      </c>
      <c r="G302" s="10"/>
    </row>
    <row r="303" spans="2:7" ht="15" customHeight="1" x14ac:dyDescent="0.3">
      <c r="B303" s="16" t="s">
        <v>135</v>
      </c>
      <c r="C303" s="16" t="s">
        <v>136</v>
      </c>
      <c r="D303" s="17">
        <v>427129</v>
      </c>
      <c r="E303" s="17">
        <v>427129</v>
      </c>
      <c r="F303" s="17">
        <f t="shared" si="4"/>
        <v>0</v>
      </c>
      <c r="G303" s="10"/>
    </row>
    <row r="304" spans="2:7" ht="15" customHeight="1" x14ac:dyDescent="0.3">
      <c r="B304" s="16" t="s">
        <v>137</v>
      </c>
      <c r="C304" s="16" t="s">
        <v>138</v>
      </c>
      <c r="D304" s="17">
        <v>21450</v>
      </c>
      <c r="E304" s="17">
        <v>21450</v>
      </c>
      <c r="F304" s="17">
        <f t="shared" si="4"/>
        <v>0</v>
      </c>
      <c r="G304" s="10"/>
    </row>
    <row r="305" spans="2:7" ht="15" customHeight="1" x14ac:dyDescent="0.3">
      <c r="B305" s="16" t="s">
        <v>139</v>
      </c>
      <c r="C305" s="16" t="s">
        <v>140</v>
      </c>
      <c r="D305" s="17">
        <v>8470</v>
      </c>
      <c r="E305" s="17">
        <v>8470</v>
      </c>
      <c r="F305" s="17">
        <f t="shared" si="4"/>
        <v>0</v>
      </c>
      <c r="G305" s="10"/>
    </row>
    <row r="306" spans="2:7" ht="15" customHeight="1" x14ac:dyDescent="0.3">
      <c r="B306" s="16" t="s">
        <v>141</v>
      </c>
      <c r="C306" s="16" t="s">
        <v>142</v>
      </c>
      <c r="D306" s="17">
        <v>3765199</v>
      </c>
      <c r="E306" s="17">
        <v>3765199</v>
      </c>
      <c r="F306" s="17">
        <f t="shared" si="4"/>
        <v>0</v>
      </c>
      <c r="G306" s="10"/>
    </row>
    <row r="307" spans="2:7" ht="15" customHeight="1" x14ac:dyDescent="0.3">
      <c r="B307" s="13" t="s">
        <v>232</v>
      </c>
      <c r="C307" s="14"/>
      <c r="D307" s="15">
        <f>SUM(D259:D306)</f>
        <v>202743497</v>
      </c>
      <c r="E307" s="15">
        <f>SUM(E259:E306)</f>
        <v>202743497</v>
      </c>
      <c r="F307" s="15">
        <f>SUM(F259:F306)</f>
        <v>0</v>
      </c>
      <c r="G307" s="10"/>
    </row>
    <row r="308" spans="2:7" ht="15" customHeight="1" x14ac:dyDescent="0.3">
      <c r="B308" s="8"/>
      <c r="C308" s="8"/>
      <c r="D308" s="9"/>
      <c r="E308" s="9"/>
      <c r="F308" s="9"/>
      <c r="G308" s="10"/>
    </row>
    <row r="309" spans="2:7" ht="15" customHeight="1" x14ac:dyDescent="0.3">
      <c r="B309" s="18" t="s">
        <v>237</v>
      </c>
      <c r="C309" s="8"/>
      <c r="D309" s="9"/>
      <c r="E309" s="9"/>
      <c r="F309" s="9"/>
      <c r="G309" s="10"/>
    </row>
    <row r="310" spans="2:7" ht="15" customHeight="1" x14ac:dyDescent="0.3">
      <c r="B310" s="8"/>
      <c r="C310" s="8"/>
      <c r="D310" s="9"/>
      <c r="E310" s="9"/>
      <c r="F310" s="9"/>
      <c r="G310" s="10"/>
    </row>
    <row r="311" spans="2:7" ht="26.4" x14ac:dyDescent="0.3">
      <c r="B311" s="1" t="s">
        <v>0</v>
      </c>
      <c r="C311" s="2" t="s">
        <v>1</v>
      </c>
      <c r="D311" s="3" t="s">
        <v>226</v>
      </c>
      <c r="E311" s="3" t="s">
        <v>228</v>
      </c>
      <c r="F311" s="3" t="s">
        <v>227</v>
      </c>
      <c r="G311" s="10"/>
    </row>
    <row r="312" spans="2:7" ht="15" customHeight="1" x14ac:dyDescent="0.3">
      <c r="B312" s="16" t="s">
        <v>2</v>
      </c>
      <c r="C312" s="16" t="s">
        <v>3</v>
      </c>
      <c r="D312" s="17">
        <v>7526189</v>
      </c>
      <c r="E312" s="17">
        <v>7526189</v>
      </c>
      <c r="F312" s="17">
        <f t="shared" si="4"/>
        <v>0</v>
      </c>
      <c r="G312" s="10"/>
    </row>
    <row r="313" spans="2:7" ht="15" customHeight="1" x14ac:dyDescent="0.3">
      <c r="B313" s="16" t="s">
        <v>4</v>
      </c>
      <c r="C313" s="16" t="s">
        <v>5</v>
      </c>
      <c r="D313" s="17">
        <v>703972</v>
      </c>
      <c r="E313" s="17">
        <v>703972</v>
      </c>
      <c r="F313" s="17">
        <f t="shared" si="4"/>
        <v>0</v>
      </c>
      <c r="G313" s="10"/>
    </row>
    <row r="314" spans="2:7" ht="15" customHeight="1" x14ac:dyDescent="0.3">
      <c r="B314" s="16" t="s">
        <v>6</v>
      </c>
      <c r="C314" s="16" t="s">
        <v>7</v>
      </c>
      <c r="D314" s="17">
        <v>1892937</v>
      </c>
      <c r="E314" s="17">
        <v>1892937</v>
      </c>
      <c r="F314" s="17">
        <f t="shared" si="4"/>
        <v>0</v>
      </c>
      <c r="G314" s="10"/>
    </row>
    <row r="315" spans="2:7" ht="15" customHeight="1" x14ac:dyDescent="0.3">
      <c r="B315" s="16" t="s">
        <v>8</v>
      </c>
      <c r="C315" s="16" t="s">
        <v>9</v>
      </c>
      <c r="D315" s="17">
        <v>242000</v>
      </c>
      <c r="E315" s="17">
        <v>242000</v>
      </c>
      <c r="F315" s="17">
        <f t="shared" si="4"/>
        <v>0</v>
      </c>
      <c r="G315" s="10"/>
    </row>
    <row r="316" spans="2:7" ht="15" customHeight="1" x14ac:dyDescent="0.3">
      <c r="B316" s="16" t="s">
        <v>18</v>
      </c>
      <c r="C316" s="16" t="s">
        <v>19</v>
      </c>
      <c r="D316" s="17">
        <v>143893</v>
      </c>
      <c r="E316" s="17">
        <v>143893</v>
      </c>
      <c r="F316" s="17">
        <f t="shared" si="4"/>
        <v>0</v>
      </c>
      <c r="G316" s="10"/>
    </row>
    <row r="317" spans="2:7" ht="15" customHeight="1" x14ac:dyDescent="0.3">
      <c r="B317" s="16" t="s">
        <v>20</v>
      </c>
      <c r="C317" s="16" t="s">
        <v>21</v>
      </c>
      <c r="D317" s="17">
        <v>21135</v>
      </c>
      <c r="E317" s="17">
        <v>21135</v>
      </c>
      <c r="F317" s="17">
        <f t="shared" si="4"/>
        <v>0</v>
      </c>
      <c r="G317" s="10"/>
    </row>
    <row r="318" spans="2:7" ht="15" customHeight="1" x14ac:dyDescent="0.3">
      <c r="B318" s="16" t="s">
        <v>22</v>
      </c>
      <c r="C318" s="16" t="s">
        <v>23</v>
      </c>
      <c r="D318" s="17">
        <v>3687</v>
      </c>
      <c r="E318" s="17">
        <v>3687</v>
      </c>
      <c r="F318" s="17">
        <f t="shared" si="4"/>
        <v>0</v>
      </c>
      <c r="G318" s="10"/>
    </row>
    <row r="319" spans="2:7" ht="15" customHeight="1" x14ac:dyDescent="0.3">
      <c r="B319" s="16" t="s">
        <v>24</v>
      </c>
      <c r="C319" s="16" t="s">
        <v>25</v>
      </c>
      <c r="D319" s="17">
        <v>0</v>
      </c>
      <c r="E319" s="17">
        <v>0</v>
      </c>
      <c r="F319" s="17">
        <f t="shared" si="4"/>
        <v>0</v>
      </c>
      <c r="G319" s="10"/>
    </row>
    <row r="320" spans="2:7" ht="15" customHeight="1" x14ac:dyDescent="0.3">
      <c r="B320" s="16" t="s">
        <v>26</v>
      </c>
      <c r="C320" s="16" t="s">
        <v>27</v>
      </c>
      <c r="D320" s="17">
        <v>0</v>
      </c>
      <c r="E320" s="17">
        <v>0</v>
      </c>
      <c r="F320" s="17">
        <f t="shared" si="4"/>
        <v>0</v>
      </c>
      <c r="G320" s="10"/>
    </row>
    <row r="321" spans="2:7" ht="15" customHeight="1" x14ac:dyDescent="0.3">
      <c r="B321" s="16" t="s">
        <v>28</v>
      </c>
      <c r="C321" s="16" t="s">
        <v>198</v>
      </c>
      <c r="D321" s="17">
        <v>0</v>
      </c>
      <c r="E321" s="17">
        <v>0</v>
      </c>
      <c r="F321" s="17">
        <f t="shared" si="4"/>
        <v>0</v>
      </c>
      <c r="G321" s="10"/>
    </row>
    <row r="322" spans="2:7" ht="15" customHeight="1" x14ac:dyDescent="0.3">
      <c r="B322" s="16" t="s">
        <v>32</v>
      </c>
      <c r="C322" s="16" t="s">
        <v>33</v>
      </c>
      <c r="D322" s="17">
        <v>3194</v>
      </c>
      <c r="E322" s="17">
        <v>3194</v>
      </c>
      <c r="F322" s="17">
        <f t="shared" si="4"/>
        <v>0</v>
      </c>
      <c r="G322" s="10"/>
    </row>
    <row r="323" spans="2:7" ht="15" customHeight="1" x14ac:dyDescent="0.3">
      <c r="B323" s="16" t="s">
        <v>34</v>
      </c>
      <c r="C323" s="16" t="s">
        <v>35</v>
      </c>
      <c r="D323" s="17">
        <v>7069</v>
      </c>
      <c r="E323" s="17">
        <v>7069</v>
      </c>
      <c r="F323" s="17">
        <f t="shared" si="4"/>
        <v>0</v>
      </c>
      <c r="G323" s="10"/>
    </row>
    <row r="324" spans="2:7" ht="15" customHeight="1" x14ac:dyDescent="0.3">
      <c r="B324" s="16" t="s">
        <v>38</v>
      </c>
      <c r="C324" s="16" t="s">
        <v>39</v>
      </c>
      <c r="D324" s="17">
        <v>1117</v>
      </c>
      <c r="E324" s="17">
        <v>1117</v>
      </c>
      <c r="F324" s="17">
        <f t="shared" si="4"/>
        <v>0</v>
      </c>
      <c r="G324" s="10"/>
    </row>
    <row r="325" spans="2:7" ht="15" customHeight="1" x14ac:dyDescent="0.3">
      <c r="B325" s="16" t="s">
        <v>40</v>
      </c>
      <c r="C325" s="16" t="s">
        <v>41</v>
      </c>
      <c r="D325" s="17">
        <v>140</v>
      </c>
      <c r="E325" s="17">
        <v>140</v>
      </c>
      <c r="F325" s="17">
        <f t="shared" si="4"/>
        <v>0</v>
      </c>
      <c r="G325" s="10"/>
    </row>
    <row r="326" spans="2:7" ht="15" customHeight="1" x14ac:dyDescent="0.3">
      <c r="B326" s="16" t="s">
        <v>42</v>
      </c>
      <c r="C326" s="16" t="s">
        <v>43</v>
      </c>
      <c r="D326" s="17">
        <v>1077</v>
      </c>
      <c r="E326" s="17">
        <v>1077</v>
      </c>
      <c r="F326" s="17">
        <f t="shared" si="4"/>
        <v>0</v>
      </c>
      <c r="G326" s="10"/>
    </row>
    <row r="327" spans="2:7" ht="15" customHeight="1" x14ac:dyDescent="0.3">
      <c r="B327" s="16" t="s">
        <v>44</v>
      </c>
      <c r="C327" s="16" t="s">
        <v>45</v>
      </c>
      <c r="D327" s="17">
        <v>12234</v>
      </c>
      <c r="E327" s="17">
        <v>12234</v>
      </c>
      <c r="F327" s="17">
        <f t="shared" si="4"/>
        <v>0</v>
      </c>
      <c r="G327" s="10"/>
    </row>
    <row r="328" spans="2:7" ht="15" customHeight="1" x14ac:dyDescent="0.3">
      <c r="B328" s="16" t="s">
        <v>46</v>
      </c>
      <c r="C328" s="16" t="s">
        <v>47</v>
      </c>
      <c r="D328" s="17">
        <v>1612</v>
      </c>
      <c r="E328" s="17">
        <v>1612</v>
      </c>
      <c r="F328" s="17">
        <f t="shared" si="4"/>
        <v>0</v>
      </c>
      <c r="G328" s="10"/>
    </row>
    <row r="329" spans="2:7" ht="15" customHeight="1" x14ac:dyDescent="0.3">
      <c r="B329" s="16" t="s">
        <v>50</v>
      </c>
      <c r="C329" s="16" t="s">
        <v>51</v>
      </c>
      <c r="D329" s="17">
        <v>3492</v>
      </c>
      <c r="E329" s="17">
        <v>3492</v>
      </c>
      <c r="F329" s="17">
        <f t="shared" si="4"/>
        <v>0</v>
      </c>
      <c r="G329" s="10"/>
    </row>
    <row r="330" spans="2:7" ht="15" customHeight="1" x14ac:dyDescent="0.3">
      <c r="B330" s="16" t="s">
        <v>52</v>
      </c>
      <c r="C330" s="16" t="s">
        <v>53</v>
      </c>
      <c r="D330" s="17">
        <v>0</v>
      </c>
      <c r="E330" s="17">
        <v>0</v>
      </c>
      <c r="F330" s="17">
        <f t="shared" si="4"/>
        <v>0</v>
      </c>
      <c r="G330" s="10"/>
    </row>
    <row r="331" spans="2:7" ht="15" customHeight="1" x14ac:dyDescent="0.3">
      <c r="B331" s="16" t="s">
        <v>58</v>
      </c>
      <c r="C331" s="16" t="s">
        <v>59</v>
      </c>
      <c r="D331" s="17">
        <v>0</v>
      </c>
      <c r="E331" s="17">
        <v>0</v>
      </c>
      <c r="F331" s="17">
        <f t="shared" si="4"/>
        <v>0</v>
      </c>
      <c r="G331" s="10"/>
    </row>
    <row r="332" spans="2:7" ht="15" customHeight="1" x14ac:dyDescent="0.3">
      <c r="B332" s="16" t="s">
        <v>60</v>
      </c>
      <c r="C332" s="16" t="s">
        <v>199</v>
      </c>
      <c r="D332" s="17">
        <v>0</v>
      </c>
      <c r="E332" s="17">
        <v>0</v>
      </c>
      <c r="F332" s="17">
        <f t="shared" si="4"/>
        <v>0</v>
      </c>
      <c r="G332" s="10"/>
    </row>
    <row r="333" spans="2:7" ht="15" customHeight="1" x14ac:dyDescent="0.3">
      <c r="B333" s="16" t="s">
        <v>64</v>
      </c>
      <c r="C333" s="16" t="s">
        <v>154</v>
      </c>
      <c r="D333" s="17">
        <v>2175</v>
      </c>
      <c r="E333" s="17">
        <v>2175</v>
      </c>
      <c r="F333" s="17">
        <f t="shared" si="4"/>
        <v>0</v>
      </c>
      <c r="G333" s="10"/>
    </row>
    <row r="334" spans="2:7" ht="15" customHeight="1" x14ac:dyDescent="0.3">
      <c r="B334" s="16" t="s">
        <v>66</v>
      </c>
      <c r="C334" s="16" t="s">
        <v>173</v>
      </c>
      <c r="D334" s="17">
        <v>172812</v>
      </c>
      <c r="E334" s="17">
        <v>172812</v>
      </c>
      <c r="F334" s="17">
        <f t="shared" si="4"/>
        <v>0</v>
      </c>
      <c r="G334" s="10"/>
    </row>
    <row r="335" spans="2:7" ht="15" customHeight="1" x14ac:dyDescent="0.3">
      <c r="B335" s="16" t="s">
        <v>68</v>
      </c>
      <c r="C335" s="16" t="s">
        <v>55</v>
      </c>
      <c r="D335" s="17">
        <v>0</v>
      </c>
      <c r="E335" s="17">
        <v>0</v>
      </c>
      <c r="F335" s="17">
        <f t="shared" si="4"/>
        <v>0</v>
      </c>
      <c r="G335" s="10"/>
    </row>
    <row r="336" spans="2:7" ht="15" customHeight="1" x14ac:dyDescent="0.3">
      <c r="B336" s="16" t="s">
        <v>71</v>
      </c>
      <c r="C336" s="16" t="s">
        <v>174</v>
      </c>
      <c r="D336" s="17">
        <v>6939</v>
      </c>
      <c r="E336" s="17">
        <v>6939</v>
      </c>
      <c r="F336" s="17">
        <f t="shared" si="4"/>
        <v>0</v>
      </c>
      <c r="G336" s="10"/>
    </row>
    <row r="337" spans="2:7" ht="15" customHeight="1" x14ac:dyDescent="0.3">
      <c r="B337" s="16" t="s">
        <v>80</v>
      </c>
      <c r="C337" s="16" t="s">
        <v>200</v>
      </c>
      <c r="D337" s="17">
        <v>45000</v>
      </c>
      <c r="E337" s="17">
        <v>45000</v>
      </c>
      <c r="F337" s="17">
        <f t="shared" si="4"/>
        <v>0</v>
      </c>
      <c r="G337" s="10"/>
    </row>
    <row r="338" spans="2:7" ht="15" customHeight="1" x14ac:dyDescent="0.3">
      <c r="B338" s="16" t="s">
        <v>83</v>
      </c>
      <c r="C338" s="16" t="s">
        <v>201</v>
      </c>
      <c r="D338" s="17">
        <v>757</v>
      </c>
      <c r="E338" s="17">
        <v>757</v>
      </c>
      <c r="F338" s="17">
        <f t="shared" si="4"/>
        <v>0</v>
      </c>
      <c r="G338" s="10"/>
    </row>
    <row r="339" spans="2:7" ht="15" customHeight="1" x14ac:dyDescent="0.3">
      <c r="B339" s="16" t="s">
        <v>85</v>
      </c>
      <c r="C339" s="16" t="s">
        <v>86</v>
      </c>
      <c r="D339" s="17">
        <v>12088</v>
      </c>
      <c r="E339" s="17">
        <v>12088</v>
      </c>
      <c r="F339" s="17">
        <f t="shared" si="4"/>
        <v>0</v>
      </c>
      <c r="G339" s="10"/>
    </row>
    <row r="340" spans="2:7" ht="15" customHeight="1" x14ac:dyDescent="0.3">
      <c r="B340" s="16" t="s">
        <v>87</v>
      </c>
      <c r="C340" s="16" t="s">
        <v>159</v>
      </c>
      <c r="D340" s="17">
        <v>11265</v>
      </c>
      <c r="E340" s="17">
        <v>11265</v>
      </c>
      <c r="F340" s="17">
        <f t="shared" si="4"/>
        <v>0</v>
      </c>
      <c r="G340" s="10"/>
    </row>
    <row r="341" spans="2:7" ht="15" customHeight="1" x14ac:dyDescent="0.3">
      <c r="B341" s="16" t="s">
        <v>89</v>
      </c>
      <c r="C341" s="16" t="s">
        <v>160</v>
      </c>
      <c r="D341" s="17">
        <v>0</v>
      </c>
      <c r="E341" s="17">
        <v>0</v>
      </c>
      <c r="F341" s="17">
        <f t="shared" si="4"/>
        <v>0</v>
      </c>
      <c r="G341" s="10"/>
    </row>
    <row r="342" spans="2:7" ht="15" customHeight="1" x14ac:dyDescent="0.3">
      <c r="B342" s="16" t="s">
        <v>91</v>
      </c>
      <c r="C342" s="16" t="s">
        <v>202</v>
      </c>
      <c r="D342" s="17">
        <v>326</v>
      </c>
      <c r="E342" s="17">
        <v>326</v>
      </c>
      <c r="F342" s="17">
        <f t="shared" si="4"/>
        <v>0</v>
      </c>
      <c r="G342" s="10"/>
    </row>
    <row r="343" spans="2:7" ht="15" customHeight="1" x14ac:dyDescent="0.3">
      <c r="B343" s="16" t="s">
        <v>93</v>
      </c>
      <c r="C343" s="16" t="s">
        <v>203</v>
      </c>
      <c r="D343" s="17">
        <v>56331</v>
      </c>
      <c r="E343" s="17">
        <v>56331</v>
      </c>
      <c r="F343" s="17">
        <f t="shared" si="4"/>
        <v>0</v>
      </c>
      <c r="G343" s="10"/>
    </row>
    <row r="344" spans="2:7" ht="15" customHeight="1" x14ac:dyDescent="0.3">
      <c r="B344" s="16" t="s">
        <v>96</v>
      </c>
      <c r="C344" s="16" t="s">
        <v>97</v>
      </c>
      <c r="D344" s="17">
        <v>0</v>
      </c>
      <c r="E344" s="17">
        <v>0</v>
      </c>
      <c r="F344" s="17">
        <f t="shared" si="4"/>
        <v>0</v>
      </c>
      <c r="G344" s="10"/>
    </row>
    <row r="345" spans="2:7" ht="15" customHeight="1" x14ac:dyDescent="0.3">
      <c r="B345" s="16" t="s">
        <v>98</v>
      </c>
      <c r="C345" s="16" t="s">
        <v>99</v>
      </c>
      <c r="D345" s="17">
        <v>2512</v>
      </c>
      <c r="E345" s="17">
        <v>2512</v>
      </c>
      <c r="F345" s="17">
        <f t="shared" si="4"/>
        <v>0</v>
      </c>
      <c r="G345" s="10"/>
    </row>
    <row r="346" spans="2:7" ht="15" customHeight="1" x14ac:dyDescent="0.3">
      <c r="B346" s="16" t="s">
        <v>100</v>
      </c>
      <c r="C346" s="16" t="s">
        <v>204</v>
      </c>
      <c r="D346" s="17">
        <v>980</v>
      </c>
      <c r="E346" s="17">
        <v>980</v>
      </c>
      <c r="F346" s="17">
        <f t="shared" si="4"/>
        <v>0</v>
      </c>
      <c r="G346" s="10"/>
    </row>
    <row r="347" spans="2:7" ht="15" customHeight="1" x14ac:dyDescent="0.3">
      <c r="B347" s="16" t="s">
        <v>102</v>
      </c>
      <c r="C347" s="16" t="s">
        <v>103</v>
      </c>
      <c r="D347" s="17">
        <v>19717</v>
      </c>
      <c r="E347" s="17">
        <v>19717</v>
      </c>
      <c r="F347" s="17">
        <f t="shared" si="4"/>
        <v>0</v>
      </c>
      <c r="G347" s="10"/>
    </row>
    <row r="348" spans="2:7" ht="15" customHeight="1" x14ac:dyDescent="0.3">
      <c r="B348" s="16" t="s">
        <v>106</v>
      </c>
      <c r="C348" s="16" t="s">
        <v>107</v>
      </c>
      <c r="D348" s="17">
        <v>2000</v>
      </c>
      <c r="E348" s="17">
        <v>2000</v>
      </c>
      <c r="F348" s="17">
        <f t="shared" si="4"/>
        <v>0</v>
      </c>
      <c r="G348" s="10"/>
    </row>
    <row r="349" spans="2:7" ht="15" customHeight="1" x14ac:dyDescent="0.3">
      <c r="B349" s="16" t="s">
        <v>129</v>
      </c>
      <c r="C349" s="16" t="s">
        <v>130</v>
      </c>
      <c r="D349" s="17">
        <v>0</v>
      </c>
      <c r="E349" s="17">
        <v>0</v>
      </c>
      <c r="F349" s="17">
        <f t="shared" si="4"/>
        <v>0</v>
      </c>
      <c r="G349" s="10"/>
    </row>
    <row r="350" spans="2:7" ht="15" customHeight="1" x14ac:dyDescent="0.3">
      <c r="B350" s="16" t="s">
        <v>133</v>
      </c>
      <c r="C350" s="16" t="s">
        <v>134</v>
      </c>
      <c r="D350" s="17">
        <v>445927</v>
      </c>
      <c r="E350" s="17">
        <v>445927</v>
      </c>
      <c r="F350" s="17">
        <f t="shared" si="4"/>
        <v>0</v>
      </c>
      <c r="G350" s="10"/>
    </row>
    <row r="351" spans="2:7" ht="15" customHeight="1" x14ac:dyDescent="0.3">
      <c r="B351" s="16" t="s">
        <v>135</v>
      </c>
      <c r="C351" s="16" t="s">
        <v>136</v>
      </c>
      <c r="D351" s="17">
        <v>3149</v>
      </c>
      <c r="E351" s="17">
        <v>3149</v>
      </c>
      <c r="F351" s="17">
        <f t="shared" si="4"/>
        <v>0</v>
      </c>
      <c r="G351" s="10"/>
    </row>
    <row r="352" spans="2:7" ht="15" customHeight="1" x14ac:dyDescent="0.3">
      <c r="B352" s="16" t="s">
        <v>139</v>
      </c>
      <c r="C352" s="16" t="s">
        <v>140</v>
      </c>
      <c r="D352" s="17">
        <v>0</v>
      </c>
      <c r="E352" s="17">
        <v>0</v>
      </c>
      <c r="F352" s="17">
        <f t="shared" si="4"/>
        <v>0</v>
      </c>
      <c r="G352" s="10"/>
    </row>
    <row r="353" spans="2:7" ht="15" customHeight="1" x14ac:dyDescent="0.3">
      <c r="B353" s="16" t="s">
        <v>141</v>
      </c>
      <c r="C353" s="16" t="s">
        <v>205</v>
      </c>
      <c r="D353" s="17">
        <v>149516</v>
      </c>
      <c r="E353" s="17">
        <v>149516</v>
      </c>
      <c r="F353" s="17">
        <f t="shared" si="4"/>
        <v>0</v>
      </c>
      <c r="G353" s="10"/>
    </row>
    <row r="354" spans="2:7" ht="15" customHeight="1" x14ac:dyDescent="0.3">
      <c r="B354" s="13" t="s">
        <v>232</v>
      </c>
      <c r="C354" s="14"/>
      <c r="D354" s="15">
        <f>SUM(D312:D353)</f>
        <v>11495242</v>
      </c>
      <c r="E354" s="15">
        <f>SUM(E312:E353)</f>
        <v>11495242</v>
      </c>
      <c r="F354" s="15">
        <f>SUM(F312:F353)</f>
        <v>0</v>
      </c>
      <c r="G354" s="10"/>
    </row>
    <row r="355" spans="2:7" ht="15" customHeight="1" x14ac:dyDescent="0.3">
      <c r="B355" s="8"/>
      <c r="C355" s="8"/>
      <c r="D355" s="9"/>
      <c r="E355" s="9"/>
      <c r="F355" s="9"/>
      <c r="G355" s="10"/>
    </row>
    <row r="356" spans="2:7" ht="15" customHeight="1" x14ac:dyDescent="0.3">
      <c r="B356" s="18" t="s">
        <v>238</v>
      </c>
      <c r="C356" s="8"/>
      <c r="D356" s="9"/>
      <c r="E356" s="9"/>
      <c r="F356" s="9"/>
      <c r="G356" s="10"/>
    </row>
    <row r="357" spans="2:7" ht="15" customHeight="1" x14ac:dyDescent="0.3">
      <c r="B357" s="8"/>
      <c r="C357" s="8"/>
      <c r="D357" s="9"/>
      <c r="E357" s="9"/>
      <c r="F357" s="9"/>
      <c r="G357" s="10"/>
    </row>
    <row r="358" spans="2:7" ht="26.4" x14ac:dyDescent="0.3">
      <c r="B358" s="1" t="s">
        <v>0</v>
      </c>
      <c r="C358" s="2" t="s">
        <v>1</v>
      </c>
      <c r="D358" s="3" t="s">
        <v>226</v>
      </c>
      <c r="E358" s="3" t="s">
        <v>228</v>
      </c>
      <c r="F358" s="3" t="s">
        <v>227</v>
      </c>
      <c r="G358" s="10"/>
    </row>
    <row r="359" spans="2:7" ht="15" customHeight="1" x14ac:dyDescent="0.3">
      <c r="B359" s="16" t="s">
        <v>2</v>
      </c>
      <c r="C359" s="16" t="s">
        <v>3</v>
      </c>
      <c r="D359" s="17">
        <v>107587940</v>
      </c>
      <c r="E359" s="17">
        <v>107587940</v>
      </c>
      <c r="F359" s="17">
        <f t="shared" si="4"/>
        <v>0</v>
      </c>
      <c r="G359" s="10"/>
    </row>
    <row r="360" spans="2:7" ht="15" customHeight="1" x14ac:dyDescent="0.3">
      <c r="B360" s="16" t="s">
        <v>4</v>
      </c>
      <c r="C360" s="16" t="s">
        <v>5</v>
      </c>
      <c r="D360" s="17">
        <v>9265336</v>
      </c>
      <c r="E360" s="17">
        <v>9265336</v>
      </c>
      <c r="F360" s="17">
        <f t="shared" si="4"/>
        <v>0</v>
      </c>
      <c r="G360" s="10"/>
    </row>
    <row r="361" spans="2:7" ht="15" customHeight="1" x14ac:dyDescent="0.3">
      <c r="B361" s="16" t="s">
        <v>6</v>
      </c>
      <c r="C361" s="16" t="s">
        <v>7</v>
      </c>
      <c r="D361" s="17">
        <v>26871177</v>
      </c>
      <c r="E361" s="17">
        <v>26871177</v>
      </c>
      <c r="F361" s="17">
        <f t="shared" si="4"/>
        <v>0</v>
      </c>
      <c r="G361" s="10"/>
    </row>
    <row r="362" spans="2:7" ht="15" customHeight="1" x14ac:dyDescent="0.3">
      <c r="B362" s="16" t="s">
        <v>8</v>
      </c>
      <c r="C362" s="16" t="s">
        <v>9</v>
      </c>
      <c r="D362" s="17">
        <v>3506855</v>
      </c>
      <c r="E362" s="17">
        <v>3506855</v>
      </c>
      <c r="F362" s="17">
        <f t="shared" ref="F362:F424" si="5">+D362-E362</f>
        <v>0</v>
      </c>
      <c r="G362" s="10"/>
    </row>
    <row r="363" spans="2:7" ht="15" customHeight="1" x14ac:dyDescent="0.3">
      <c r="B363" s="16" t="s">
        <v>10</v>
      </c>
      <c r="C363" s="16" t="s">
        <v>206</v>
      </c>
      <c r="D363" s="17">
        <v>1225659</v>
      </c>
      <c r="E363" s="17">
        <v>1225659</v>
      </c>
      <c r="F363" s="17">
        <f t="shared" si="5"/>
        <v>0</v>
      </c>
      <c r="G363" s="10"/>
    </row>
    <row r="364" spans="2:7" ht="15" customHeight="1" x14ac:dyDescent="0.3">
      <c r="B364" s="16" t="s">
        <v>12</v>
      </c>
      <c r="C364" s="16" t="s">
        <v>207</v>
      </c>
      <c r="D364" s="17">
        <v>100012</v>
      </c>
      <c r="E364" s="17">
        <v>100012</v>
      </c>
      <c r="F364" s="17">
        <f t="shared" si="5"/>
        <v>0</v>
      </c>
      <c r="G364" s="10"/>
    </row>
    <row r="365" spans="2:7" ht="15" customHeight="1" x14ac:dyDescent="0.3">
      <c r="B365" s="16" t="s">
        <v>14</v>
      </c>
      <c r="C365" s="16" t="s">
        <v>208</v>
      </c>
      <c r="D365" s="17">
        <v>304904</v>
      </c>
      <c r="E365" s="17">
        <v>304904</v>
      </c>
      <c r="F365" s="17">
        <f t="shared" si="5"/>
        <v>0</v>
      </c>
      <c r="G365" s="10"/>
    </row>
    <row r="366" spans="2:7" ht="15" customHeight="1" x14ac:dyDescent="0.3">
      <c r="B366" s="16" t="s">
        <v>16</v>
      </c>
      <c r="C366" s="16" t="s">
        <v>209</v>
      </c>
      <c r="D366" s="17">
        <v>60000</v>
      </c>
      <c r="E366" s="17">
        <v>60000</v>
      </c>
      <c r="F366" s="17">
        <f t="shared" si="5"/>
        <v>0</v>
      </c>
      <c r="G366" s="10"/>
    </row>
    <row r="367" spans="2:7" ht="15" customHeight="1" x14ac:dyDescent="0.3">
      <c r="B367" s="16" t="s">
        <v>18</v>
      </c>
      <c r="C367" s="16" t="s">
        <v>210</v>
      </c>
      <c r="D367" s="17">
        <v>1650575</v>
      </c>
      <c r="E367" s="17">
        <v>1650575</v>
      </c>
      <c r="F367" s="17">
        <f t="shared" si="5"/>
        <v>0</v>
      </c>
      <c r="G367" s="10"/>
    </row>
    <row r="368" spans="2:7" ht="15" customHeight="1" x14ac:dyDescent="0.3">
      <c r="B368" s="16" t="s">
        <v>20</v>
      </c>
      <c r="C368" s="16" t="s">
        <v>21</v>
      </c>
      <c r="D368" s="17">
        <v>329845</v>
      </c>
      <c r="E368" s="17">
        <v>329845</v>
      </c>
      <c r="F368" s="17">
        <f t="shared" si="5"/>
        <v>0</v>
      </c>
      <c r="G368" s="10"/>
    </row>
    <row r="369" spans="2:7" ht="15" customHeight="1" x14ac:dyDescent="0.3">
      <c r="B369" s="16" t="s">
        <v>211</v>
      </c>
      <c r="C369" s="16" t="s">
        <v>212</v>
      </c>
      <c r="D369" s="17">
        <v>9313</v>
      </c>
      <c r="E369" s="17">
        <v>9313</v>
      </c>
      <c r="F369" s="17">
        <f t="shared" si="5"/>
        <v>0</v>
      </c>
      <c r="G369" s="10"/>
    </row>
    <row r="370" spans="2:7" ht="15" customHeight="1" x14ac:dyDescent="0.3">
      <c r="B370" s="16" t="s">
        <v>22</v>
      </c>
      <c r="C370" s="16" t="s">
        <v>23</v>
      </c>
      <c r="D370" s="17">
        <v>111236</v>
      </c>
      <c r="E370" s="17">
        <v>111236</v>
      </c>
      <c r="F370" s="17">
        <f t="shared" si="5"/>
        <v>0</v>
      </c>
      <c r="G370" s="10"/>
    </row>
    <row r="371" spans="2:7" ht="15" customHeight="1" x14ac:dyDescent="0.3">
      <c r="B371" s="16" t="s">
        <v>24</v>
      </c>
      <c r="C371" s="16" t="s">
        <v>25</v>
      </c>
      <c r="D371" s="17">
        <v>8468</v>
      </c>
      <c r="E371" s="17">
        <v>8468</v>
      </c>
      <c r="F371" s="17">
        <f t="shared" si="5"/>
        <v>0</v>
      </c>
      <c r="G371" s="10"/>
    </row>
    <row r="372" spans="2:7" ht="15" customHeight="1" x14ac:dyDescent="0.3">
      <c r="B372" s="16" t="s">
        <v>26</v>
      </c>
      <c r="C372" s="16" t="s">
        <v>27</v>
      </c>
      <c r="D372" s="17">
        <v>0</v>
      </c>
      <c r="E372" s="17">
        <v>0</v>
      </c>
      <c r="F372" s="17">
        <f t="shared" si="5"/>
        <v>0</v>
      </c>
      <c r="G372" s="10"/>
    </row>
    <row r="373" spans="2:7" ht="15" customHeight="1" x14ac:dyDescent="0.3">
      <c r="B373" s="16" t="s">
        <v>28</v>
      </c>
      <c r="C373" s="16" t="s">
        <v>198</v>
      </c>
      <c r="D373" s="17">
        <v>40886</v>
      </c>
      <c r="E373" s="17">
        <v>40886</v>
      </c>
      <c r="F373" s="17">
        <f t="shared" si="5"/>
        <v>0</v>
      </c>
      <c r="G373" s="10"/>
    </row>
    <row r="374" spans="2:7" ht="15" customHeight="1" x14ac:dyDescent="0.3">
      <c r="B374" s="16" t="s">
        <v>30</v>
      </c>
      <c r="C374" s="16" t="s">
        <v>184</v>
      </c>
      <c r="D374" s="17">
        <v>70577</v>
      </c>
      <c r="E374" s="17">
        <v>70577</v>
      </c>
      <c r="F374" s="17">
        <f t="shared" si="5"/>
        <v>0</v>
      </c>
      <c r="G374" s="10"/>
    </row>
    <row r="375" spans="2:7" ht="15" customHeight="1" x14ac:dyDescent="0.3">
      <c r="B375" s="16" t="s">
        <v>32</v>
      </c>
      <c r="C375" s="16" t="s">
        <v>33</v>
      </c>
      <c r="D375" s="17">
        <v>142987</v>
      </c>
      <c r="E375" s="17">
        <v>142987</v>
      </c>
      <c r="F375" s="17">
        <f t="shared" si="5"/>
        <v>0</v>
      </c>
      <c r="G375" s="10"/>
    </row>
    <row r="376" spans="2:7" ht="15" customHeight="1" x14ac:dyDescent="0.3">
      <c r="B376" s="16" t="s">
        <v>34</v>
      </c>
      <c r="C376" s="16" t="s">
        <v>148</v>
      </c>
      <c r="D376" s="17">
        <v>223369</v>
      </c>
      <c r="E376" s="17">
        <v>223369</v>
      </c>
      <c r="F376" s="17">
        <f t="shared" si="5"/>
        <v>0</v>
      </c>
      <c r="G376" s="10"/>
    </row>
    <row r="377" spans="2:7" ht="15" customHeight="1" x14ac:dyDescent="0.3">
      <c r="B377" s="16" t="s">
        <v>36</v>
      </c>
      <c r="C377" s="16" t="s">
        <v>193</v>
      </c>
      <c r="D377" s="17">
        <v>65329</v>
      </c>
      <c r="E377" s="17">
        <v>65329</v>
      </c>
      <c r="F377" s="17">
        <f t="shared" si="5"/>
        <v>0</v>
      </c>
      <c r="G377" s="10"/>
    </row>
    <row r="378" spans="2:7" ht="15" customHeight="1" x14ac:dyDescent="0.3">
      <c r="B378" s="16" t="s">
        <v>38</v>
      </c>
      <c r="C378" s="16" t="s">
        <v>39</v>
      </c>
      <c r="D378" s="17">
        <v>7773</v>
      </c>
      <c r="E378" s="17">
        <v>7773</v>
      </c>
      <c r="F378" s="17">
        <f t="shared" si="5"/>
        <v>0</v>
      </c>
      <c r="G378" s="10"/>
    </row>
    <row r="379" spans="2:7" ht="15" customHeight="1" x14ac:dyDescent="0.3">
      <c r="B379" s="16" t="s">
        <v>40</v>
      </c>
      <c r="C379" s="16" t="s">
        <v>150</v>
      </c>
      <c r="D379" s="17">
        <v>26837</v>
      </c>
      <c r="E379" s="17">
        <v>26837</v>
      </c>
      <c r="F379" s="17">
        <f t="shared" si="5"/>
        <v>0</v>
      </c>
      <c r="G379" s="10"/>
    </row>
    <row r="380" spans="2:7" ht="15" customHeight="1" x14ac:dyDescent="0.3">
      <c r="B380" s="16" t="s">
        <v>213</v>
      </c>
      <c r="C380" s="16" t="s">
        <v>214</v>
      </c>
      <c r="D380" s="17">
        <v>22185</v>
      </c>
      <c r="E380" s="17">
        <v>22185</v>
      </c>
      <c r="F380" s="17">
        <f t="shared" si="5"/>
        <v>0</v>
      </c>
      <c r="G380" s="10"/>
    </row>
    <row r="381" spans="2:7" ht="15" customHeight="1" x14ac:dyDescent="0.3">
      <c r="B381" s="16" t="s">
        <v>42</v>
      </c>
      <c r="C381" s="16" t="s">
        <v>43</v>
      </c>
      <c r="D381" s="17">
        <v>334441</v>
      </c>
      <c r="E381" s="17">
        <v>334441</v>
      </c>
      <c r="F381" s="17">
        <f t="shared" si="5"/>
        <v>0</v>
      </c>
      <c r="G381" s="10"/>
    </row>
    <row r="382" spans="2:7" ht="15" customHeight="1" x14ac:dyDescent="0.3">
      <c r="B382" s="16" t="s">
        <v>44</v>
      </c>
      <c r="C382" s="16" t="s">
        <v>45</v>
      </c>
      <c r="D382" s="17">
        <v>396752</v>
      </c>
      <c r="E382" s="17">
        <v>396752</v>
      </c>
      <c r="F382" s="17">
        <f t="shared" si="5"/>
        <v>0</v>
      </c>
      <c r="G382" s="10"/>
    </row>
    <row r="383" spans="2:7" ht="15" customHeight="1" x14ac:dyDescent="0.3">
      <c r="B383" s="16" t="s">
        <v>46</v>
      </c>
      <c r="C383" s="16" t="s">
        <v>47</v>
      </c>
      <c r="D383" s="17">
        <v>41795</v>
      </c>
      <c r="E383" s="17">
        <v>41795</v>
      </c>
      <c r="F383" s="17">
        <f t="shared" si="5"/>
        <v>0</v>
      </c>
      <c r="G383" s="10"/>
    </row>
    <row r="384" spans="2:7" ht="15" customHeight="1" x14ac:dyDescent="0.3">
      <c r="B384" s="16" t="s">
        <v>48</v>
      </c>
      <c r="C384" s="16" t="s">
        <v>49</v>
      </c>
      <c r="D384" s="17">
        <v>878</v>
      </c>
      <c r="E384" s="17">
        <v>878</v>
      </c>
      <c r="F384" s="17">
        <f t="shared" si="5"/>
        <v>0</v>
      </c>
      <c r="G384" s="10"/>
    </row>
    <row r="385" spans="2:7" ht="15" customHeight="1" x14ac:dyDescent="0.3">
      <c r="B385" s="16" t="s">
        <v>50</v>
      </c>
      <c r="C385" s="16" t="s">
        <v>51</v>
      </c>
      <c r="D385" s="17">
        <v>220579</v>
      </c>
      <c r="E385" s="17">
        <v>220579</v>
      </c>
      <c r="F385" s="17">
        <f t="shared" si="5"/>
        <v>0</v>
      </c>
      <c r="G385" s="10"/>
    </row>
    <row r="386" spans="2:7" ht="15" customHeight="1" x14ac:dyDescent="0.3">
      <c r="B386" s="16" t="s">
        <v>52</v>
      </c>
      <c r="C386" s="16" t="s">
        <v>53</v>
      </c>
      <c r="D386" s="17">
        <v>17433</v>
      </c>
      <c r="E386" s="17">
        <v>17433</v>
      </c>
      <c r="F386" s="17">
        <f t="shared" si="5"/>
        <v>0</v>
      </c>
      <c r="G386" s="10"/>
    </row>
    <row r="387" spans="2:7" ht="15" customHeight="1" x14ac:dyDescent="0.3">
      <c r="B387" s="16" t="s">
        <v>56</v>
      </c>
      <c r="C387" s="16" t="s">
        <v>57</v>
      </c>
      <c r="D387" s="17">
        <v>2284579</v>
      </c>
      <c r="E387" s="17">
        <v>2284579</v>
      </c>
      <c r="F387" s="17">
        <f t="shared" si="5"/>
        <v>0</v>
      </c>
      <c r="G387" s="10"/>
    </row>
    <row r="388" spans="2:7" ht="15" customHeight="1" x14ac:dyDescent="0.3">
      <c r="B388" s="16" t="s">
        <v>58</v>
      </c>
      <c r="C388" s="16" t="s">
        <v>59</v>
      </c>
      <c r="D388" s="17">
        <v>409584</v>
      </c>
      <c r="E388" s="17">
        <v>409584</v>
      </c>
      <c r="F388" s="17">
        <f t="shared" si="5"/>
        <v>0</v>
      </c>
      <c r="G388" s="10"/>
    </row>
    <row r="389" spans="2:7" ht="15" customHeight="1" x14ac:dyDescent="0.3">
      <c r="B389" s="16" t="s">
        <v>172</v>
      </c>
      <c r="C389" s="16" t="s">
        <v>55</v>
      </c>
      <c r="D389" s="17">
        <v>5471</v>
      </c>
      <c r="E389" s="17">
        <v>5471</v>
      </c>
      <c r="F389" s="17">
        <f t="shared" si="5"/>
        <v>0</v>
      </c>
      <c r="G389" s="10"/>
    </row>
    <row r="390" spans="2:7" ht="15" customHeight="1" x14ac:dyDescent="0.3">
      <c r="B390" s="16" t="s">
        <v>60</v>
      </c>
      <c r="C390" s="16" t="s">
        <v>61</v>
      </c>
      <c r="D390" s="17">
        <v>3674396</v>
      </c>
      <c r="E390" s="17">
        <v>3674396</v>
      </c>
      <c r="F390" s="17">
        <f t="shared" si="5"/>
        <v>0</v>
      </c>
      <c r="G390" s="10"/>
    </row>
    <row r="391" spans="2:7" ht="15" customHeight="1" x14ac:dyDescent="0.3">
      <c r="B391" s="16" t="s">
        <v>62</v>
      </c>
      <c r="C391" s="16" t="s">
        <v>215</v>
      </c>
      <c r="D391" s="17">
        <v>51888</v>
      </c>
      <c r="E391" s="17">
        <v>51888</v>
      </c>
      <c r="F391" s="17">
        <f t="shared" si="5"/>
        <v>0</v>
      </c>
      <c r="G391" s="10"/>
    </row>
    <row r="392" spans="2:7" ht="15" customHeight="1" x14ac:dyDescent="0.3">
      <c r="B392" s="16" t="s">
        <v>64</v>
      </c>
      <c r="C392" s="16" t="s">
        <v>154</v>
      </c>
      <c r="D392" s="17">
        <v>536433</v>
      </c>
      <c r="E392" s="17">
        <v>536433</v>
      </c>
      <c r="F392" s="17">
        <f t="shared" si="5"/>
        <v>0</v>
      </c>
      <c r="G392" s="10"/>
    </row>
    <row r="393" spans="2:7" ht="15" customHeight="1" x14ac:dyDescent="0.3">
      <c r="B393" s="16" t="s">
        <v>66</v>
      </c>
      <c r="C393" s="16" t="s">
        <v>155</v>
      </c>
      <c r="D393" s="17">
        <v>4303533</v>
      </c>
      <c r="E393" s="17">
        <v>4303533</v>
      </c>
      <c r="F393" s="17">
        <f t="shared" si="5"/>
        <v>0</v>
      </c>
      <c r="G393" s="10"/>
    </row>
    <row r="394" spans="2:7" ht="15" customHeight="1" x14ac:dyDescent="0.3">
      <c r="B394" s="16" t="s">
        <v>68</v>
      </c>
      <c r="C394" s="16" t="s">
        <v>55</v>
      </c>
      <c r="D394" s="17">
        <v>20371</v>
      </c>
      <c r="E394" s="17">
        <v>20371</v>
      </c>
      <c r="F394" s="17">
        <f t="shared" si="5"/>
        <v>0</v>
      </c>
      <c r="G394" s="10"/>
    </row>
    <row r="395" spans="2:7" ht="15" customHeight="1" x14ac:dyDescent="0.3">
      <c r="B395" s="16" t="s">
        <v>69</v>
      </c>
      <c r="C395" s="16" t="s">
        <v>216</v>
      </c>
      <c r="D395" s="17">
        <v>453280</v>
      </c>
      <c r="E395" s="17">
        <v>453280</v>
      </c>
      <c r="F395" s="17">
        <f t="shared" si="5"/>
        <v>0</v>
      </c>
      <c r="G395" s="10"/>
    </row>
    <row r="396" spans="2:7" ht="15" customHeight="1" x14ac:dyDescent="0.3">
      <c r="B396" s="16" t="s">
        <v>71</v>
      </c>
      <c r="C396" s="16" t="s">
        <v>174</v>
      </c>
      <c r="D396" s="17">
        <v>378799</v>
      </c>
      <c r="E396" s="17">
        <v>378799</v>
      </c>
      <c r="F396" s="17">
        <f t="shared" si="5"/>
        <v>0</v>
      </c>
      <c r="G396" s="10"/>
    </row>
    <row r="397" spans="2:7" ht="15" customHeight="1" x14ac:dyDescent="0.3">
      <c r="B397" s="16" t="s">
        <v>73</v>
      </c>
      <c r="C397" s="16" t="s">
        <v>74</v>
      </c>
      <c r="D397" s="17">
        <v>608451</v>
      </c>
      <c r="E397" s="17">
        <v>608451</v>
      </c>
      <c r="F397" s="17">
        <f t="shared" si="5"/>
        <v>0</v>
      </c>
      <c r="G397" s="10"/>
    </row>
    <row r="398" spans="2:7" ht="15" customHeight="1" x14ac:dyDescent="0.3">
      <c r="B398" s="16" t="s">
        <v>75</v>
      </c>
      <c r="C398" s="16" t="s">
        <v>217</v>
      </c>
      <c r="D398" s="17">
        <v>414000</v>
      </c>
      <c r="E398" s="17">
        <v>414000</v>
      </c>
      <c r="F398" s="17">
        <f t="shared" si="5"/>
        <v>0</v>
      </c>
      <c r="G398" s="10"/>
    </row>
    <row r="399" spans="2:7" ht="15" customHeight="1" x14ac:dyDescent="0.3">
      <c r="B399" s="16" t="s">
        <v>77</v>
      </c>
      <c r="C399" s="16" t="s">
        <v>218</v>
      </c>
      <c r="D399" s="17">
        <v>154818</v>
      </c>
      <c r="E399" s="17">
        <v>154818</v>
      </c>
      <c r="F399" s="17">
        <f t="shared" si="5"/>
        <v>0</v>
      </c>
      <c r="G399" s="10"/>
    </row>
    <row r="400" spans="2:7" ht="15" customHeight="1" x14ac:dyDescent="0.3">
      <c r="B400" s="16" t="s">
        <v>219</v>
      </c>
      <c r="C400" s="16" t="s">
        <v>220</v>
      </c>
      <c r="D400" s="17">
        <v>735340</v>
      </c>
      <c r="E400" s="17">
        <v>735340</v>
      </c>
      <c r="F400" s="17">
        <f t="shared" si="5"/>
        <v>0</v>
      </c>
      <c r="G400" s="10"/>
    </row>
    <row r="401" spans="2:7" ht="15" customHeight="1" x14ac:dyDescent="0.3">
      <c r="B401" s="16" t="s">
        <v>80</v>
      </c>
      <c r="C401" s="16" t="s">
        <v>43</v>
      </c>
      <c r="D401" s="17">
        <v>2197958</v>
      </c>
      <c r="E401" s="17">
        <v>2197958</v>
      </c>
      <c r="F401" s="17">
        <f t="shared" si="5"/>
        <v>0</v>
      </c>
      <c r="G401" s="10"/>
    </row>
    <row r="402" spans="2:7" ht="15" customHeight="1" x14ac:dyDescent="0.3">
      <c r="B402" s="16" t="s">
        <v>81</v>
      </c>
      <c r="C402" s="16" t="s">
        <v>82</v>
      </c>
      <c r="D402" s="17">
        <v>406590</v>
      </c>
      <c r="E402" s="17">
        <v>406590</v>
      </c>
      <c r="F402" s="17">
        <f t="shared" si="5"/>
        <v>0</v>
      </c>
      <c r="G402" s="10"/>
    </row>
    <row r="403" spans="2:7" ht="15" customHeight="1" x14ac:dyDescent="0.3">
      <c r="B403" s="16" t="s">
        <v>83</v>
      </c>
      <c r="C403" s="16" t="s">
        <v>84</v>
      </c>
      <c r="D403" s="17">
        <v>286043</v>
      </c>
      <c r="E403" s="17">
        <v>286043</v>
      </c>
      <c r="F403" s="17">
        <f t="shared" si="5"/>
        <v>0</v>
      </c>
      <c r="G403" s="10"/>
    </row>
    <row r="404" spans="2:7" ht="15" customHeight="1" x14ac:dyDescent="0.3">
      <c r="B404" s="16" t="s">
        <v>85</v>
      </c>
      <c r="C404" s="16" t="s">
        <v>86</v>
      </c>
      <c r="D404" s="17">
        <v>555657</v>
      </c>
      <c r="E404" s="17">
        <v>555657</v>
      </c>
      <c r="F404" s="17">
        <f t="shared" si="5"/>
        <v>0</v>
      </c>
      <c r="G404" s="10"/>
    </row>
    <row r="405" spans="2:7" ht="15" customHeight="1" x14ac:dyDescent="0.3">
      <c r="B405" s="16" t="s">
        <v>87</v>
      </c>
      <c r="C405" s="16" t="s">
        <v>159</v>
      </c>
      <c r="D405" s="17">
        <v>399477</v>
      </c>
      <c r="E405" s="17">
        <v>399477</v>
      </c>
      <c r="F405" s="17">
        <f t="shared" si="5"/>
        <v>0</v>
      </c>
      <c r="G405" s="10"/>
    </row>
    <row r="406" spans="2:7" ht="15" customHeight="1" x14ac:dyDescent="0.3">
      <c r="B406" s="16" t="s">
        <v>89</v>
      </c>
      <c r="C406" s="16" t="s">
        <v>160</v>
      </c>
      <c r="D406" s="17">
        <v>766930</v>
      </c>
      <c r="E406" s="17">
        <v>766930</v>
      </c>
      <c r="F406" s="17">
        <f t="shared" si="5"/>
        <v>0</v>
      </c>
      <c r="G406" s="10"/>
    </row>
    <row r="407" spans="2:7" ht="15" customHeight="1" x14ac:dyDescent="0.3">
      <c r="B407" s="16" t="s">
        <v>91</v>
      </c>
      <c r="C407" s="16" t="s">
        <v>92</v>
      </c>
      <c r="D407" s="17">
        <v>258218</v>
      </c>
      <c r="E407" s="17">
        <v>258218</v>
      </c>
      <c r="F407" s="17">
        <f t="shared" si="5"/>
        <v>0</v>
      </c>
      <c r="G407" s="10"/>
    </row>
    <row r="408" spans="2:7" ht="15" customHeight="1" x14ac:dyDescent="0.3">
      <c r="B408" s="16" t="s">
        <v>93</v>
      </c>
      <c r="C408" s="16" t="s">
        <v>94</v>
      </c>
      <c r="D408" s="17">
        <v>2105416</v>
      </c>
      <c r="E408" s="17">
        <v>2105416</v>
      </c>
      <c r="F408" s="17">
        <f t="shared" si="5"/>
        <v>0</v>
      </c>
      <c r="G408" s="10"/>
    </row>
    <row r="409" spans="2:7" ht="15" customHeight="1" x14ac:dyDescent="0.3">
      <c r="B409" s="16" t="s">
        <v>95</v>
      </c>
      <c r="C409" s="16" t="s">
        <v>55</v>
      </c>
      <c r="D409" s="17">
        <v>525445</v>
      </c>
      <c r="E409" s="17">
        <v>525445</v>
      </c>
      <c r="F409" s="17">
        <f t="shared" si="5"/>
        <v>0</v>
      </c>
      <c r="G409" s="10"/>
    </row>
    <row r="410" spans="2:7" ht="15" customHeight="1" x14ac:dyDescent="0.3">
      <c r="B410" s="16" t="s">
        <v>96</v>
      </c>
      <c r="C410" s="16" t="s">
        <v>97</v>
      </c>
      <c r="D410" s="17">
        <v>711079</v>
      </c>
      <c r="E410" s="17">
        <v>711079</v>
      </c>
      <c r="F410" s="17">
        <f t="shared" si="5"/>
        <v>0</v>
      </c>
      <c r="G410" s="10"/>
    </row>
    <row r="411" spans="2:7" ht="15" customHeight="1" x14ac:dyDescent="0.3">
      <c r="B411" s="16" t="s">
        <v>98</v>
      </c>
      <c r="C411" s="16" t="s">
        <v>99</v>
      </c>
      <c r="D411" s="17">
        <v>19388</v>
      </c>
      <c r="E411" s="17">
        <v>19388</v>
      </c>
      <c r="F411" s="17">
        <f t="shared" si="5"/>
        <v>0</v>
      </c>
      <c r="G411" s="10"/>
    </row>
    <row r="412" spans="2:7" ht="15" customHeight="1" x14ac:dyDescent="0.3">
      <c r="B412" s="16" t="s">
        <v>100</v>
      </c>
      <c r="C412" s="16" t="s">
        <v>221</v>
      </c>
      <c r="D412" s="17">
        <v>27336</v>
      </c>
      <c r="E412" s="17">
        <v>27336</v>
      </c>
      <c r="F412" s="17">
        <f t="shared" si="5"/>
        <v>0</v>
      </c>
      <c r="G412" s="10"/>
    </row>
    <row r="413" spans="2:7" ht="15" customHeight="1" x14ac:dyDescent="0.3">
      <c r="B413" s="16" t="s">
        <v>102</v>
      </c>
      <c r="C413" s="16" t="s">
        <v>103</v>
      </c>
      <c r="D413" s="17">
        <v>300191</v>
      </c>
      <c r="E413" s="17">
        <v>300191</v>
      </c>
      <c r="F413" s="17">
        <f t="shared" si="5"/>
        <v>0</v>
      </c>
      <c r="G413" s="10"/>
    </row>
    <row r="414" spans="2:7" ht="15" customHeight="1" x14ac:dyDescent="0.3">
      <c r="B414" s="16" t="s">
        <v>108</v>
      </c>
      <c r="C414" s="16" t="s">
        <v>189</v>
      </c>
      <c r="D414" s="17">
        <v>101142</v>
      </c>
      <c r="E414" s="17">
        <v>101142</v>
      </c>
      <c r="F414" s="17">
        <f t="shared" si="5"/>
        <v>0</v>
      </c>
      <c r="G414" s="10"/>
    </row>
    <row r="415" spans="2:7" ht="15" customHeight="1" x14ac:dyDescent="0.3">
      <c r="B415" s="16" t="s">
        <v>222</v>
      </c>
      <c r="C415" s="16" t="s">
        <v>223</v>
      </c>
      <c r="D415" s="17">
        <v>0</v>
      </c>
      <c r="E415" s="17">
        <v>0</v>
      </c>
      <c r="F415" s="17">
        <f t="shared" si="5"/>
        <v>0</v>
      </c>
      <c r="G415" s="10"/>
    </row>
    <row r="416" spans="2:7" ht="15" customHeight="1" x14ac:dyDescent="0.3">
      <c r="B416" s="16" t="s">
        <v>125</v>
      </c>
      <c r="C416" s="16" t="s">
        <v>126</v>
      </c>
      <c r="D416" s="17">
        <v>0</v>
      </c>
      <c r="E416" s="17">
        <v>0</v>
      </c>
      <c r="F416" s="17">
        <f t="shared" si="5"/>
        <v>0</v>
      </c>
      <c r="G416" s="10"/>
    </row>
    <row r="417" spans="2:7" ht="15" customHeight="1" x14ac:dyDescent="0.3">
      <c r="B417" s="16" t="s">
        <v>129</v>
      </c>
      <c r="C417" s="16" t="s">
        <v>163</v>
      </c>
      <c r="D417" s="17">
        <v>20817</v>
      </c>
      <c r="E417" s="17">
        <v>20817</v>
      </c>
      <c r="F417" s="17">
        <f t="shared" si="5"/>
        <v>0</v>
      </c>
      <c r="G417" s="10"/>
    </row>
    <row r="418" spans="2:7" ht="15" customHeight="1" x14ac:dyDescent="0.3">
      <c r="B418" s="16" t="s">
        <v>133</v>
      </c>
      <c r="C418" s="16" t="s">
        <v>134</v>
      </c>
      <c r="D418" s="17">
        <v>11788098</v>
      </c>
      <c r="E418" s="17">
        <v>11788098</v>
      </c>
      <c r="F418" s="17">
        <f t="shared" si="5"/>
        <v>0</v>
      </c>
      <c r="G418" s="10"/>
    </row>
    <row r="419" spans="2:7" ht="15" customHeight="1" x14ac:dyDescent="0.3">
      <c r="B419" s="16" t="s">
        <v>135</v>
      </c>
      <c r="C419" s="16" t="s">
        <v>136</v>
      </c>
      <c r="D419" s="17">
        <v>3148787</v>
      </c>
      <c r="E419" s="17">
        <v>3148787</v>
      </c>
      <c r="F419" s="17">
        <f t="shared" si="5"/>
        <v>0</v>
      </c>
      <c r="G419" s="10"/>
    </row>
    <row r="420" spans="2:7" ht="15" customHeight="1" x14ac:dyDescent="0.3">
      <c r="B420" s="16" t="s">
        <v>224</v>
      </c>
      <c r="C420" s="16" t="s">
        <v>225</v>
      </c>
      <c r="D420" s="17">
        <v>9791</v>
      </c>
      <c r="E420" s="17">
        <v>9791</v>
      </c>
      <c r="F420" s="17">
        <f t="shared" si="5"/>
        <v>0</v>
      </c>
      <c r="G420" s="10"/>
    </row>
    <row r="421" spans="2:7" ht="15" customHeight="1" x14ac:dyDescent="0.3">
      <c r="B421" s="16" t="s">
        <v>137</v>
      </c>
      <c r="C421" s="16" t="s">
        <v>138</v>
      </c>
      <c r="D421" s="17">
        <v>37296</v>
      </c>
      <c r="E421" s="17">
        <v>37296</v>
      </c>
      <c r="F421" s="17">
        <f t="shared" si="5"/>
        <v>0</v>
      </c>
      <c r="G421" s="10"/>
    </row>
    <row r="422" spans="2:7" ht="15" customHeight="1" x14ac:dyDescent="0.3">
      <c r="B422" s="16" t="s">
        <v>139</v>
      </c>
      <c r="C422" s="16" t="s">
        <v>140</v>
      </c>
      <c r="D422" s="17">
        <v>1453483</v>
      </c>
      <c r="E422" s="17">
        <v>1453483</v>
      </c>
      <c r="F422" s="17">
        <f t="shared" si="5"/>
        <v>0</v>
      </c>
      <c r="G422" s="10"/>
    </row>
    <row r="423" spans="2:7" ht="15" customHeight="1" x14ac:dyDescent="0.3">
      <c r="B423" s="16" t="s">
        <v>178</v>
      </c>
      <c r="C423" s="16" t="s">
        <v>179</v>
      </c>
      <c r="D423" s="17">
        <v>2462786</v>
      </c>
      <c r="E423" s="17">
        <v>2462786</v>
      </c>
      <c r="F423" s="17">
        <f t="shared" si="5"/>
        <v>0</v>
      </c>
      <c r="G423" s="10"/>
    </row>
    <row r="424" spans="2:7" ht="15" customHeight="1" x14ac:dyDescent="0.3">
      <c r="B424" s="16" t="s">
        <v>141</v>
      </c>
      <c r="C424" s="16" t="s">
        <v>164</v>
      </c>
      <c r="D424" s="17">
        <v>4536839</v>
      </c>
      <c r="E424" s="17">
        <v>4536839</v>
      </c>
      <c r="F424" s="17">
        <f t="shared" si="5"/>
        <v>0</v>
      </c>
      <c r="G424" s="10"/>
    </row>
    <row r="425" spans="2:7" ht="15" customHeight="1" x14ac:dyDescent="0.3">
      <c r="B425" s="13" t="s">
        <v>232</v>
      </c>
      <c r="C425" s="14"/>
      <c r="D425" s="15">
        <f>SUM(D359:D424)</f>
        <v>198792851</v>
      </c>
      <c r="E425" s="15">
        <f>SUM(E359:E424)</f>
        <v>198792851</v>
      </c>
      <c r="F425" s="15">
        <f>SUM(F359:F424)</f>
        <v>0</v>
      </c>
    </row>
    <row r="427" spans="2:7" ht="15" customHeight="1" thickBot="1" x14ac:dyDescent="0.35"/>
    <row r="428" spans="2:7" ht="15" customHeight="1" thickBot="1" x14ac:dyDescent="0.35">
      <c r="B428" s="19" t="s">
        <v>239</v>
      </c>
      <c r="C428" s="20"/>
      <c r="D428" s="21">
        <f>+D425+D354+D307+D254+D203+D141+D87</f>
        <v>972238632</v>
      </c>
      <c r="E428" s="21">
        <f>+E425+E354+E307+E254+E203+E141+E87</f>
        <v>972238632</v>
      </c>
      <c r="F428" s="22">
        <f>+F425+F354+F307+F254+F203+F141+F87</f>
        <v>0</v>
      </c>
    </row>
    <row r="429" spans="2:7" ht="15" customHeight="1" x14ac:dyDescent="0.3">
      <c r="B429" s="11"/>
      <c r="C429" s="23"/>
      <c r="D429" s="24"/>
      <c r="E429" s="25"/>
      <c r="F429" s="25"/>
    </row>
    <row r="430" spans="2:7" ht="15" customHeight="1" x14ac:dyDescent="0.3">
      <c r="B430" s="26" t="s">
        <v>230</v>
      </c>
      <c r="C430" s="27"/>
      <c r="D430" s="28"/>
      <c r="E430" s="28"/>
      <c r="F430" s="28"/>
    </row>
    <row r="431" spans="2:7" ht="15" customHeight="1" x14ac:dyDescent="0.3">
      <c r="B431" s="26" t="s">
        <v>240</v>
      </c>
      <c r="C431" s="27"/>
      <c r="D431" s="28"/>
      <c r="E431" s="28"/>
      <c r="F431" s="28"/>
    </row>
    <row r="432" spans="2:7" ht="15" customHeight="1" x14ac:dyDescent="0.3">
      <c r="B432" s="6"/>
      <c r="C432" s="27"/>
      <c r="D432" s="28"/>
      <c r="E432" s="28"/>
      <c r="F432" s="28"/>
    </row>
    <row r="433" spans="2:6" ht="26.4" x14ac:dyDescent="0.3">
      <c r="B433" s="1" t="s">
        <v>0</v>
      </c>
      <c r="C433" s="2" t="s">
        <v>1</v>
      </c>
      <c r="D433" s="3" t="s">
        <v>226</v>
      </c>
      <c r="E433" s="3" t="s">
        <v>228</v>
      </c>
      <c r="F433" s="3" t="s">
        <v>227</v>
      </c>
    </row>
    <row r="434" spans="2:6" ht="15" customHeight="1" x14ac:dyDescent="0.3">
      <c r="B434" s="29" t="s">
        <v>77</v>
      </c>
      <c r="C434" s="30" t="s">
        <v>79</v>
      </c>
      <c r="D434" s="31">
        <v>2000000</v>
      </c>
      <c r="E434" s="31">
        <v>0</v>
      </c>
      <c r="F434" s="31">
        <f>+D434-E434</f>
        <v>2000000</v>
      </c>
    </row>
    <row r="435" spans="2:6" ht="15" customHeight="1" x14ac:dyDescent="0.3">
      <c r="B435" s="13" t="s">
        <v>232</v>
      </c>
      <c r="C435" s="32"/>
      <c r="D435" s="33">
        <f>SUM(D434)</f>
        <v>2000000</v>
      </c>
      <c r="E435" s="33">
        <f>SUM(E434)</f>
        <v>0</v>
      </c>
      <c r="F435" s="33">
        <f>SUM(F434)</f>
        <v>2000000</v>
      </c>
    </row>
    <row r="437" spans="2:6" ht="15" customHeight="1" thickBot="1" x14ac:dyDescent="0.35"/>
    <row r="438" spans="2:6" ht="15" customHeight="1" thickBot="1" x14ac:dyDescent="0.35">
      <c r="B438" s="19" t="s">
        <v>241</v>
      </c>
      <c r="C438" s="20"/>
      <c r="D438" s="21">
        <f>+D428+D435</f>
        <v>974238632</v>
      </c>
      <c r="E438" s="21">
        <f>+E428+E435</f>
        <v>972238632</v>
      </c>
      <c r="F438" s="22">
        <f>+F428+F435</f>
        <v>2000000</v>
      </c>
    </row>
    <row r="531" spans="4:6" ht="15" customHeight="1" x14ac:dyDescent="0.3">
      <c r="D531" s="12"/>
      <c r="E531" s="12"/>
      <c r="F531" s="12"/>
    </row>
    <row r="532" spans="4:6" ht="15" customHeight="1" x14ac:dyDescent="0.3">
      <c r="D532" s="10"/>
    </row>
    <row r="533" spans="4:6" ht="15" customHeight="1" x14ac:dyDescent="0.3">
      <c r="E533" s="10"/>
    </row>
  </sheetData>
  <sheetProtection password="C53A" sheet="1" objects="1" scenarios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reasignacion (2)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ezuleta</dc:creator>
  <cp:lastModifiedBy>ezuleta</cp:lastModifiedBy>
  <dcterms:created xsi:type="dcterms:W3CDTF">2014-01-22T15:12:19Z</dcterms:created>
  <dcterms:modified xsi:type="dcterms:W3CDTF">2014-02-17T16:16:05Z</dcterms:modified>
</cp:coreProperties>
</file>