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Jur 7" sheetId="1" r:id="rId1"/>
  </sheets>
  <definedNames>
    <definedName name="_xlnm._FilterDatabase" localSheetId="0" hidden="1">'Jur 7'!$A$13:$G$392</definedName>
  </definedNames>
  <calcPr calcId="145621"/>
</workbook>
</file>

<file path=xl/calcChain.xml><?xml version="1.0" encoding="utf-8"?>
<calcChain xmlns="http://schemas.openxmlformats.org/spreadsheetml/2006/main">
  <c r="H89" i="1" l="1"/>
  <c r="G89" i="1"/>
  <c r="F89" i="1"/>
  <c r="E89" i="1"/>
  <c r="D89" i="1"/>
  <c r="H388" i="1" l="1"/>
  <c r="F388" i="1"/>
  <c r="E388" i="1"/>
  <c r="H379" i="1"/>
  <c r="G379" i="1"/>
  <c r="F379" i="1"/>
  <c r="E379" i="1"/>
  <c r="D379" i="1"/>
  <c r="D388" i="1"/>
  <c r="G388" i="1"/>
  <c r="H307" i="1"/>
  <c r="G307" i="1"/>
  <c r="F307" i="1"/>
  <c r="E307" i="1"/>
  <c r="D307" i="1"/>
  <c r="H256" i="1"/>
  <c r="G256" i="1"/>
  <c r="F256" i="1"/>
  <c r="E256" i="1"/>
  <c r="D256" i="1"/>
  <c r="H202" i="1"/>
  <c r="G202" i="1"/>
  <c r="F202" i="1"/>
  <c r="E202" i="1"/>
  <c r="D202" i="1"/>
  <c r="H150" i="1"/>
  <c r="G150" i="1"/>
  <c r="F150" i="1"/>
  <c r="E150" i="1"/>
  <c r="D150" i="1"/>
  <c r="E382" i="1" l="1"/>
  <c r="E391" i="1" s="1"/>
  <c r="F382" i="1"/>
  <c r="F391" i="1" s="1"/>
  <c r="G382" i="1"/>
  <c r="G391" i="1" s="1"/>
  <c r="D382" i="1"/>
  <c r="D391" i="1" s="1"/>
  <c r="H382" i="1"/>
  <c r="H391" i="1" s="1"/>
</calcChain>
</file>

<file path=xl/sharedStrings.xml><?xml version="1.0" encoding="utf-8"?>
<sst xmlns="http://schemas.openxmlformats.org/spreadsheetml/2006/main" count="732" uniqueCount="227">
  <si>
    <t>Concepto</t>
  </si>
  <si>
    <t>Original</t>
  </si>
  <si>
    <t>Medida cautelar</t>
  </si>
  <si>
    <t>1.1.1</t>
  </si>
  <si>
    <t>Retribucion del Cargo PP</t>
  </si>
  <si>
    <t>1.1.4</t>
  </si>
  <si>
    <t>SAC PP</t>
  </si>
  <si>
    <t>1.1.6</t>
  </si>
  <si>
    <t>Contribuciones Patronales PP</t>
  </si>
  <si>
    <t>1.1.7</t>
  </si>
  <si>
    <t>Complementos PP</t>
  </si>
  <si>
    <t>1.2.1</t>
  </si>
  <si>
    <t>Retribucion del Cargo PT</t>
  </si>
  <si>
    <t>1.2.4</t>
  </si>
  <si>
    <t>SAC PT</t>
  </si>
  <si>
    <t>1.2.6</t>
  </si>
  <si>
    <t>Contribuciones Patronales PT</t>
  </si>
  <si>
    <t>1.2.7</t>
  </si>
  <si>
    <t xml:space="preserve">Complementos PT </t>
  </si>
  <si>
    <t>1.4.1</t>
  </si>
  <si>
    <t>Asignaciones Familiares</t>
  </si>
  <si>
    <t>2.1.1</t>
  </si>
  <si>
    <t>Alimentos para personas</t>
  </si>
  <si>
    <t>2.3.1</t>
  </si>
  <si>
    <t>Papel y Carton de Oficina</t>
  </si>
  <si>
    <t>2.3.3</t>
  </si>
  <si>
    <t>Productos de artes graficas</t>
  </si>
  <si>
    <t>2.3.5</t>
  </si>
  <si>
    <t>Libros, revistas y periodicos</t>
  </si>
  <si>
    <t>2.5.2</t>
  </si>
  <si>
    <t>Productos farmaceuticos y medicinales</t>
  </si>
  <si>
    <t>2.5.5</t>
  </si>
  <si>
    <t>Tintas, pinturas y colorantes</t>
  </si>
  <si>
    <t>2.5.6</t>
  </si>
  <si>
    <t>Combustibles y Lubricantes</t>
  </si>
  <si>
    <t>2.9.1</t>
  </si>
  <si>
    <t>Elementos de limpieza</t>
  </si>
  <si>
    <t>2.9.2</t>
  </si>
  <si>
    <t>Utiles de escritorio, oficina y enseñanza</t>
  </si>
  <si>
    <t>2.9.3</t>
  </si>
  <si>
    <t>Utiles y materiales electricos</t>
  </si>
  <si>
    <t>2.9.4</t>
  </si>
  <si>
    <t>Utensilios de cocina y comedor</t>
  </si>
  <si>
    <t>2.9.6</t>
  </si>
  <si>
    <t>Repuestos y accesorios</t>
  </si>
  <si>
    <t>2.9.7</t>
  </si>
  <si>
    <t>Herramientas menores</t>
  </si>
  <si>
    <t>2.9.9</t>
  </si>
  <si>
    <t>Otros N.E.P.</t>
  </si>
  <si>
    <t>3.1.1</t>
  </si>
  <si>
    <t>Energia Electrica</t>
  </si>
  <si>
    <t>3.1.2</t>
  </si>
  <si>
    <t>Agua</t>
  </si>
  <si>
    <t>3.1.3</t>
  </si>
  <si>
    <t>Gas</t>
  </si>
  <si>
    <t>3.1.4</t>
  </si>
  <si>
    <t>Telefonos, telex y telefax</t>
  </si>
  <si>
    <t>3.1.5</t>
  </si>
  <si>
    <t>Correos y telegrafos</t>
  </si>
  <si>
    <t>3.2.3</t>
  </si>
  <si>
    <t>Alquiler de equipos de computacion</t>
  </si>
  <si>
    <t>3.2.4</t>
  </si>
  <si>
    <t>Alquiler de fotocopiadoras</t>
  </si>
  <si>
    <t>3.2.9</t>
  </si>
  <si>
    <t>Otros NEP</t>
  </si>
  <si>
    <t>3.3.1</t>
  </si>
  <si>
    <t xml:space="preserve">Mant. y reparacion de edificios y locales </t>
  </si>
  <si>
    <t>3.3.2</t>
  </si>
  <si>
    <t>Mantenimiento y reparacion de vehiculos</t>
  </si>
  <si>
    <t>3.3.3</t>
  </si>
  <si>
    <t>mantenimiento y reparacion de maquinarias y equipo</t>
  </si>
  <si>
    <t>3.3.5</t>
  </si>
  <si>
    <t xml:space="preserve">Limpieza aseo y fumigacion </t>
  </si>
  <si>
    <t>3.3.9</t>
  </si>
  <si>
    <t>Otros N.E.P</t>
  </si>
  <si>
    <t>3.4.1</t>
  </si>
  <si>
    <t>Estudios, investigaciones y proyectos de factibili</t>
  </si>
  <si>
    <t>3.4.3</t>
  </si>
  <si>
    <t>Juridicos</t>
  </si>
  <si>
    <t>3.4.4</t>
  </si>
  <si>
    <t>Contabilidad y Auditoria</t>
  </si>
  <si>
    <t>3.4.5</t>
  </si>
  <si>
    <t>3.4.9</t>
  </si>
  <si>
    <t>3.5.1</t>
  </si>
  <si>
    <t>Transporte y almacenamiento</t>
  </si>
  <si>
    <t>3.5.2</t>
  </si>
  <si>
    <t>Servicios Especializados</t>
  </si>
  <si>
    <t>3.5.3</t>
  </si>
  <si>
    <t>Imprenta publicaciones y reproducciones</t>
  </si>
  <si>
    <t>3.5.4</t>
  </si>
  <si>
    <t>Primas y gastos de seguros</t>
  </si>
  <si>
    <t>3.5.6</t>
  </si>
  <si>
    <t>Sistemas informáticos y de registro</t>
  </si>
  <si>
    <t>3.5.7</t>
  </si>
  <si>
    <t>Serv. de acceso a internet  y streaming</t>
  </si>
  <si>
    <t>3.5.8</t>
  </si>
  <si>
    <t xml:space="preserve">Serv. de vigilancia </t>
  </si>
  <si>
    <t>3.5.9</t>
  </si>
  <si>
    <t>3.6.1</t>
  </si>
  <si>
    <t>Publicidad y propaganda</t>
  </si>
  <si>
    <t>3.7.1</t>
  </si>
  <si>
    <t>Pasajes</t>
  </si>
  <si>
    <t>3.7.2</t>
  </si>
  <si>
    <t>Viaticos</t>
  </si>
  <si>
    <t>3.7.8</t>
  </si>
  <si>
    <t>Movilidad</t>
  </si>
  <si>
    <t>3.7.9</t>
  </si>
  <si>
    <t>3.8.6</t>
  </si>
  <si>
    <t>Juicios y Mediaciones</t>
  </si>
  <si>
    <t>3.9.1</t>
  </si>
  <si>
    <t>Servicios de ceremonial</t>
  </si>
  <si>
    <t>3.9.2</t>
  </si>
  <si>
    <t>Servicios de comidas, viandas y refrigerios</t>
  </si>
  <si>
    <t>3.9.6</t>
  </si>
  <si>
    <t xml:space="preserve">Serv de consultoria </t>
  </si>
  <si>
    <t>3.9.9</t>
  </si>
  <si>
    <t>4.1.2</t>
  </si>
  <si>
    <t>Edificios e Instalaciones</t>
  </si>
  <si>
    <t>4.3.2</t>
  </si>
  <si>
    <t>Equipo de transporte, tracción y elevación</t>
  </si>
  <si>
    <t>4.3.4</t>
  </si>
  <si>
    <t>Equipo de comunicación y señalamiento</t>
  </si>
  <si>
    <t>4.3.6</t>
  </si>
  <si>
    <t>Equipo para computacion</t>
  </si>
  <si>
    <t>4.3.7</t>
  </si>
  <si>
    <t>Equipo de oficina y moblaje</t>
  </si>
  <si>
    <t>4.3.9</t>
  </si>
  <si>
    <t>4.4.1</t>
  </si>
  <si>
    <t>Equipo de seguridad</t>
  </si>
  <si>
    <t>4.5.1</t>
  </si>
  <si>
    <t>Libros, revistas y otros elementos de coleccion</t>
  </si>
  <si>
    <t>4.8.1</t>
  </si>
  <si>
    <t xml:space="preserve">Programas de Computacion </t>
  </si>
  <si>
    <t>5.1.6</t>
  </si>
  <si>
    <t>Transferencias para act cientificas y academicas</t>
  </si>
  <si>
    <t>4.2.1 B</t>
  </si>
  <si>
    <t>Obra en edificio Beruti (N° 51)</t>
  </si>
  <si>
    <t>4.2.1 Bo</t>
  </si>
  <si>
    <t xml:space="preserve">Obra en edificio Bolivar 177 (Nº 58) </t>
  </si>
  <si>
    <t>4.2.1 Bz</t>
  </si>
  <si>
    <t>Obra edificio Beazley (obra Nº 52)</t>
  </si>
  <si>
    <t>4.2.1 HY</t>
  </si>
  <si>
    <t>Obra en edificio H. Yrigoyen (N° 53)</t>
  </si>
  <si>
    <t>4.2.1 JR</t>
  </si>
  <si>
    <t>Obra en edificio Julio A Roca (obra Nº 57)</t>
  </si>
  <si>
    <t>4.2.1 La</t>
  </si>
  <si>
    <t>Obra en edificio Lavalle 369 (N° 63)</t>
  </si>
  <si>
    <t>4.2.1 Li</t>
  </si>
  <si>
    <t>Obra en edificio Libertad 1042 (N° 62)</t>
  </si>
  <si>
    <t>4.2.1 PM</t>
  </si>
  <si>
    <t>Obra en edificio Pedro de Mendoza (N° 61)</t>
  </si>
  <si>
    <t>4.2.1 T</t>
  </si>
  <si>
    <t>Obra en edificio Tacuari 138 (obra Nº 56)</t>
  </si>
  <si>
    <t xml:space="preserve">Asignaciones familiares </t>
  </si>
  <si>
    <t xml:space="preserve">Tintas, pinturas y colorantes </t>
  </si>
  <si>
    <t>Combustibles y lubricantes</t>
  </si>
  <si>
    <t>Energia electrica</t>
  </si>
  <si>
    <t xml:space="preserve">Correos y telegrafos </t>
  </si>
  <si>
    <t>3.2.1</t>
  </si>
  <si>
    <t>Alquiler de edificios y locales</t>
  </si>
  <si>
    <t>Mantenimiento y reparacion de maquinarias y equipo</t>
  </si>
  <si>
    <t>Limpieza, aseo y fumigacion</t>
  </si>
  <si>
    <t>De capacitacion</t>
  </si>
  <si>
    <t>3.4.7</t>
  </si>
  <si>
    <t>Artisticos, culturales y recreativos</t>
  </si>
  <si>
    <t>Imprenta, publicaciones y reproducciones</t>
  </si>
  <si>
    <t>3.9.8</t>
  </si>
  <si>
    <t>Premios y Reconocimientos</t>
  </si>
  <si>
    <t>Utiles y Materiales eléctricos</t>
  </si>
  <si>
    <t>Limpieza aseo y fumigacion</t>
  </si>
  <si>
    <t>Imprenta Publicaciones y reproducciones</t>
  </si>
  <si>
    <t>Primas y Gastos de seguros</t>
  </si>
  <si>
    <t xml:space="preserve">Sistemas informáticos y de registro </t>
  </si>
  <si>
    <t xml:space="preserve">Servicios de comidas, viandas y refrigerios </t>
  </si>
  <si>
    <t>Equipo de Seguridad</t>
  </si>
  <si>
    <t>Elementos de Limpieza</t>
  </si>
  <si>
    <t xml:space="preserve">Repuestos y accesorios </t>
  </si>
  <si>
    <t xml:space="preserve">Correos y Telegrafos </t>
  </si>
  <si>
    <t>Mantenimiento de vehiculos</t>
  </si>
  <si>
    <t xml:space="preserve">Imprenta publicaciones y reproducciones </t>
  </si>
  <si>
    <t>Equipos de Comunicacion y Señalamieto</t>
  </si>
  <si>
    <t>Equipos varios</t>
  </si>
  <si>
    <t xml:space="preserve">Alquiler de fotocopiadoras </t>
  </si>
  <si>
    <t>Mant. y reparacion de edificios y locales</t>
  </si>
  <si>
    <t>Imprenta, Publicaciones y Reproduccones</t>
  </si>
  <si>
    <t>Sistemas informaticos y de registro</t>
  </si>
  <si>
    <t>Serv. de acceso a internet y Straming</t>
  </si>
  <si>
    <t>Serv. de vigilancia</t>
  </si>
  <si>
    <t>Viáticos</t>
  </si>
  <si>
    <t>Programas de Computacion</t>
  </si>
  <si>
    <t>Asignaciones familiares</t>
  </si>
  <si>
    <t>2.2.2</t>
  </si>
  <si>
    <t>Prendas de vestir</t>
  </si>
  <si>
    <t>Utiles de escritorio, oficina y enseñanzas</t>
  </si>
  <si>
    <t>2.9.5</t>
  </si>
  <si>
    <t>Utiles menores medicos, quirurgicos y de laborator</t>
  </si>
  <si>
    <t xml:space="preserve">Mantenimiento y reparacion de vehiculos </t>
  </si>
  <si>
    <t>Estudios, investigaciones y proyrctos de fact</t>
  </si>
  <si>
    <t>3.4.2</t>
  </si>
  <si>
    <t>Medicos y sanitarios</t>
  </si>
  <si>
    <t>Contabilidad y auditoria</t>
  </si>
  <si>
    <t>De Capacitacion</t>
  </si>
  <si>
    <t>3.4.6</t>
  </si>
  <si>
    <t>De Informatica y Sistemas Computariz</t>
  </si>
  <si>
    <t xml:space="preserve">Viaticos </t>
  </si>
  <si>
    <t>Equipo de comunicacion y señalamiento</t>
  </si>
  <si>
    <t>4.3.8</t>
  </si>
  <si>
    <t>Herramientas y repuestos mayores</t>
  </si>
  <si>
    <t>Programas de computacion</t>
  </si>
  <si>
    <t>Partida</t>
  </si>
  <si>
    <t>Credito Vigente</t>
  </si>
  <si>
    <t>Ejecución al 31/12/2017</t>
  </si>
  <si>
    <t>Ejecución al 31/12/2017 más medida cautelar</t>
  </si>
  <si>
    <t>JURISDICCIÓN 7 CONSEJO DE LA MAGISTRATURA DE LA CABA</t>
  </si>
  <si>
    <t>PROGRAMA 16 - ACTIVIDADES ESPECÍFICAS DEL CONSEJO DE LA MAGISTRATURA</t>
  </si>
  <si>
    <t>PRESUPUESTO 2017 - Ejecución al 31/12/2017</t>
  </si>
  <si>
    <t>Total</t>
  </si>
  <si>
    <t>SUBPROGRAMA 16.2 - PLANIFICACIÓN Y GESTIÓN DE POLÍTICA JUDICIAL</t>
  </si>
  <si>
    <t>Cuenta</t>
  </si>
  <si>
    <t>PROGRAMA 17 - JUSTICIA CONTENCIOSO, ADMINISTRATIVO Y TRIBUTARIA</t>
  </si>
  <si>
    <t>PROGRAMA 18 - JUSTICIA PENAL CONTRAVENCIONAL Y DE FALTAS</t>
  </si>
  <si>
    <t>PROGRAMA 19 - METODOS ALTERNATIVOS DE SOLUCION DE CONFLICTOS Y JUSTICIA VECINAL</t>
  </si>
  <si>
    <t>PROGRAMA 20 - ACTIVIDADES COMUNES Y OPERATIVAS DEL PODER  JUDICIAL</t>
  </si>
  <si>
    <t>Total Jurisdicción 7 - FF 11</t>
  </si>
  <si>
    <t>Fuente de Financiación 13 - RECURSOS AFECTADOS</t>
  </si>
  <si>
    <t>De Capacitacion - RECURSOS AFECTADOS</t>
  </si>
  <si>
    <t>Total Jurisdicción 7 - FF 11 + 13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</si>
</sst>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64" formatCode="_ * #,##0_ ;_ * \-#,##0_ ;_ * &quot;-&quot;??_ ;_ @_ "/>
    <numFmt numFmtId="165" formatCode="#,##0_ ;\-#,##0\ "/>
    <numFmt numFmtId="166" formatCode="#,##0.00_ ;[Red]\-#,##0.0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Bookman Old Style"/>
      <family val="1"/>
    </font>
    <font>
      <sz val="10"/>
      <color indexed="8"/>
      <name val="Arial"/>
    </font>
    <font>
      <sz val="10"/>
      <color indexed="8"/>
      <name val="Bookman Old Style"/>
      <family val="1"/>
    </font>
    <font>
      <b/>
      <sz val="11"/>
      <color theme="1"/>
      <name val="Bookman Old Style"/>
      <family val="1"/>
    </font>
    <font>
      <b/>
      <sz val="10"/>
      <color indexed="8"/>
      <name val="Bookman Old Style"/>
      <family val="1"/>
    </font>
    <font>
      <sz val="10"/>
      <color theme="1"/>
      <name val="Bookman Old Style"/>
      <family val="1"/>
    </font>
    <font>
      <i/>
      <sz val="9"/>
      <name val="Arial"/>
      <family val="2"/>
    </font>
    <font>
      <sz val="12"/>
      <color theme="1"/>
      <name val="Calibri"/>
      <family val="2"/>
      <scheme val="minor"/>
    </font>
    <font>
      <b/>
      <u/>
      <sz val="12"/>
      <name val="Bookman Old Style"/>
      <family val="1"/>
    </font>
    <font>
      <sz val="12"/>
      <color theme="1"/>
      <name val="Bookman Old Style"/>
      <family val="1"/>
    </font>
    <font>
      <sz val="10"/>
      <name val="Bookman Old Style"/>
      <family val="1"/>
    </font>
    <font>
      <b/>
      <u/>
      <sz val="10"/>
      <name val="Bookman Old Style"/>
      <family val="1"/>
    </font>
    <font>
      <b/>
      <sz val="12"/>
      <color indexed="8"/>
      <name val="Bookman Old Style"/>
      <family val="1"/>
    </font>
    <font>
      <sz val="12"/>
      <color indexed="8"/>
      <name val="Bookman Old Style"/>
      <family val="1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56">
    <xf numFmtId="0" fontId="0" fillId="0" borderId="0" xfId="0"/>
    <xf numFmtId="0" fontId="2" fillId="0" borderId="0" xfId="0" applyFont="1"/>
    <xf numFmtId="43" fontId="2" fillId="0" borderId="0" xfId="0" applyNumberFormat="1" applyFont="1"/>
    <xf numFmtId="0" fontId="5" fillId="0" borderId="0" xfId="0" applyFont="1"/>
    <xf numFmtId="43" fontId="5" fillId="0" borderId="0" xfId="1" applyFont="1"/>
    <xf numFmtId="43" fontId="2" fillId="0" borderId="0" xfId="1" applyFont="1"/>
    <xf numFmtId="164" fontId="2" fillId="0" borderId="0" xfId="0" applyNumberFormat="1" applyFont="1"/>
    <xf numFmtId="164" fontId="5" fillId="0" borderId="0" xfId="1" applyNumberFormat="1" applyFont="1"/>
    <xf numFmtId="164" fontId="5" fillId="0" borderId="0" xfId="0" applyNumberFormat="1" applyFont="1"/>
    <xf numFmtId="0" fontId="4" fillId="0" borderId="0" xfId="2" applyFont="1" applyFill="1" applyBorder="1" applyAlignment="1">
      <alignment wrapText="1"/>
    </xf>
    <xf numFmtId="0" fontId="6" fillId="0" borderId="0" xfId="2" applyFont="1" applyFill="1" applyBorder="1" applyAlignment="1">
      <alignment wrapText="1"/>
    </xf>
    <xf numFmtId="0" fontId="0" fillId="0" borderId="0" xfId="0" applyFill="1" applyBorder="1"/>
    <xf numFmtId="0" fontId="7" fillId="0" borderId="0" xfId="0" applyFont="1"/>
    <xf numFmtId="0" fontId="7" fillId="0" borderId="0" xfId="0" applyFont="1" applyAlignment="1"/>
    <xf numFmtId="165" fontId="7" fillId="0" borderId="0" xfId="1" applyNumberFormat="1" applyFont="1"/>
    <xf numFmtId="0" fontId="9" fillId="0" borderId="0" xfId="0" applyFont="1" applyFill="1" applyBorder="1"/>
    <xf numFmtId="166" fontId="10" fillId="0" borderId="0" xfId="0" applyNumberFormat="1" applyFont="1" applyAlignment="1">
      <alignment vertical="center"/>
    </xf>
    <xf numFmtId="0" fontId="11" fillId="0" borderId="0" xfId="0" applyFont="1" applyAlignment="1"/>
    <xf numFmtId="165" fontId="11" fillId="0" borderId="0" xfId="1" applyNumberFormat="1" applyFont="1"/>
    <xf numFmtId="0" fontId="12" fillId="0" borderId="0" xfId="0" applyFont="1" applyAlignment="1">
      <alignment vertical="center"/>
    </xf>
    <xf numFmtId="166" fontId="13" fillId="0" borderId="0" xfId="0" applyNumberFormat="1" applyFont="1" applyAlignment="1">
      <alignment vertical="center"/>
    </xf>
    <xf numFmtId="0" fontId="2" fillId="0" borderId="0" xfId="0" applyFont="1" applyFill="1" applyBorder="1"/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2" xfId="2" applyNumberFormat="1" applyFont="1" applyFill="1" applyBorder="1" applyAlignment="1">
      <alignment horizontal="center" vertical="center"/>
    </xf>
    <xf numFmtId="165" fontId="4" fillId="3" borderId="2" xfId="1" applyNumberFormat="1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wrapText="1"/>
    </xf>
    <xf numFmtId="0" fontId="4" fillId="0" borderId="2" xfId="2" applyFont="1" applyFill="1" applyBorder="1" applyAlignment="1"/>
    <xf numFmtId="164" fontId="4" fillId="0" borderId="2" xfId="1" applyNumberFormat="1" applyFont="1" applyFill="1" applyBorder="1" applyAlignment="1">
      <alignment horizontal="right" wrapText="1"/>
    </xf>
    <xf numFmtId="164" fontId="0" fillId="0" borderId="0" xfId="0" applyNumberFormat="1" applyFill="1" applyBorder="1"/>
    <xf numFmtId="0" fontId="4" fillId="0" borderId="0" xfId="2" applyFont="1" applyFill="1" applyBorder="1" applyAlignment="1"/>
    <xf numFmtId="0" fontId="6" fillId="4" borderId="2" xfId="2" applyFont="1" applyFill="1" applyBorder="1" applyAlignment="1">
      <alignment wrapText="1"/>
    </xf>
    <xf numFmtId="0" fontId="4" fillId="4" borderId="2" xfId="2" applyFont="1" applyFill="1" applyBorder="1" applyAlignment="1"/>
    <xf numFmtId="164" fontId="6" fillId="4" borderId="2" xfId="1" applyNumberFormat="1" applyFont="1" applyFill="1" applyBorder="1" applyAlignment="1"/>
    <xf numFmtId="165" fontId="4" fillId="0" borderId="0" xfId="1" applyNumberFormat="1" applyFont="1" applyFill="1" applyBorder="1" applyAlignment="1">
      <alignment horizontal="right" wrapText="1"/>
    </xf>
    <xf numFmtId="0" fontId="13" fillId="0" borderId="0" xfId="0" applyFont="1" applyBorder="1" applyAlignment="1">
      <alignment vertical="center"/>
    </xf>
    <xf numFmtId="0" fontId="2" fillId="0" borderId="0" xfId="0" applyFont="1" applyFill="1" applyBorder="1" applyAlignment="1"/>
    <xf numFmtId="165" fontId="2" fillId="0" borderId="0" xfId="1" applyNumberFormat="1" applyFont="1" applyFill="1" applyBorder="1"/>
    <xf numFmtId="0" fontId="14" fillId="5" borderId="3" xfId="2" applyFont="1" applyFill="1" applyBorder="1" applyAlignment="1">
      <alignment horizontal="left" vertical="center"/>
    </xf>
    <xf numFmtId="0" fontId="15" fillId="5" borderId="4" xfId="2" applyFont="1" applyFill="1" applyBorder="1" applyAlignment="1">
      <alignment horizontal="left" vertical="center"/>
    </xf>
    <xf numFmtId="165" fontId="14" fillId="5" borderId="4" xfId="1" applyNumberFormat="1" applyFont="1" applyFill="1" applyBorder="1" applyAlignment="1">
      <alignment horizontal="right" vertical="center"/>
    </xf>
    <xf numFmtId="165" fontId="14" fillId="5" borderId="5" xfId="1" applyNumberFormat="1" applyFont="1" applyFill="1" applyBorder="1" applyAlignment="1">
      <alignment horizontal="right" vertical="center"/>
    </xf>
    <xf numFmtId="0" fontId="13" fillId="0" borderId="0" xfId="0" applyFont="1" applyAlignment="1">
      <alignment vertical="center"/>
    </xf>
    <xf numFmtId="164" fontId="4" fillId="0" borderId="2" xfId="1" applyNumberFormat="1" applyFont="1" applyFill="1" applyBorder="1" applyAlignment="1"/>
    <xf numFmtId="165" fontId="6" fillId="4" borderId="2" xfId="1" applyNumberFormat="1" applyFont="1" applyFill="1" applyBorder="1" applyAlignment="1">
      <alignment horizontal="right" wrapText="1"/>
    </xf>
    <xf numFmtId="165" fontId="6" fillId="0" borderId="0" xfId="1" applyNumberFormat="1" applyFont="1" applyFill="1" applyBorder="1" applyAlignment="1">
      <alignment horizontal="right" wrapText="1"/>
    </xf>
    <xf numFmtId="165" fontId="0" fillId="0" borderId="0" xfId="0" applyNumberFormat="1"/>
    <xf numFmtId="0" fontId="0" fillId="0" borderId="2" xfId="0" applyBorder="1"/>
    <xf numFmtId="0" fontId="15" fillId="5" borderId="3" xfId="2" applyFont="1" applyFill="1" applyBorder="1" applyAlignment="1">
      <alignment horizontal="left" vertical="center"/>
    </xf>
    <xf numFmtId="0" fontId="0" fillId="6" borderId="0" xfId="0" applyFill="1"/>
    <xf numFmtId="0" fontId="0" fillId="6" borderId="0" xfId="0" applyFill="1" applyBorder="1"/>
    <xf numFmtId="0" fontId="9" fillId="6" borderId="0" xfId="0" applyFont="1" applyFill="1" applyBorder="1"/>
    <xf numFmtId="0" fontId="2" fillId="6" borderId="0" xfId="0" applyFont="1" applyFill="1" applyBorder="1"/>
    <xf numFmtId="0" fontId="4" fillId="6" borderId="1" xfId="2" applyFont="1" applyFill="1" applyBorder="1" applyAlignment="1">
      <alignment wrapText="1"/>
    </xf>
    <xf numFmtId="0" fontId="5" fillId="6" borderId="0" xfId="0" applyFont="1" applyFill="1"/>
    <xf numFmtId="0" fontId="2" fillId="6" borderId="0" xfId="0" applyFont="1" applyFill="1"/>
    <xf numFmtId="165" fontId="8" fillId="0" borderId="0" xfId="1" applyNumberFormat="1" applyFont="1" applyFill="1" applyAlignment="1">
      <alignment horizontal="right" vertical="center" wrapText="1"/>
    </xf>
  </cellXfs>
  <cellStyles count="3">
    <cellStyle name="Millares" xfId="1" builtinId="3"/>
    <cellStyle name="Normal" xfId="0" builtinId="0"/>
    <cellStyle name="Normal_Hoja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30479</xdr:colOff>
      <xdr:row>1</xdr:row>
      <xdr:rowOff>76199</xdr:rowOff>
    </xdr:from>
    <xdr:to>
      <xdr:col>4</xdr:col>
      <xdr:colOff>30479</xdr:colOff>
      <xdr:row>5</xdr:row>
      <xdr:rowOff>28574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1979" y="266699"/>
          <a:ext cx="4341496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3"/>
  <sheetViews>
    <sheetView tabSelected="1" workbookViewId="0">
      <pane xSplit="2" ySplit="13" topLeftCell="C14" activePane="bottomRight" state="frozen"/>
      <selection pane="topRight" activeCell="D1" sqref="D1"/>
      <selection pane="bottomLeft" activeCell="A2" sqref="A2"/>
      <selection pane="bottomRight" activeCell="F9" sqref="F9"/>
    </sheetView>
  </sheetViews>
  <sheetFormatPr baseColWidth="10" defaultRowHeight="20.100000000000001" customHeight="1" x14ac:dyDescent="0.25"/>
  <cols>
    <col min="1" max="1" width="8" style="54" hidden="1" customWidth="1"/>
    <col min="2" max="2" width="11.42578125" style="1"/>
    <col min="3" max="3" width="53" style="1" bestFit="1" customWidth="1"/>
    <col min="4" max="4" width="23" style="5" hidden="1" customWidth="1"/>
    <col min="5" max="6" width="20.7109375" style="5" customWidth="1"/>
    <col min="7" max="7" width="16.28515625" style="5" bestFit="1" customWidth="1"/>
    <col min="8" max="8" width="20" style="5" bestFit="1" customWidth="1"/>
    <col min="9" max="9" width="16.28515625" style="1" bestFit="1" customWidth="1"/>
    <col min="10" max="10" width="13.140625" style="1" bestFit="1" customWidth="1"/>
    <col min="11" max="16384" width="11.42578125" style="1"/>
  </cols>
  <sheetData>
    <row r="1" spans="1:9" customFormat="1" ht="15" customHeight="1" x14ac:dyDescent="0.25">
      <c r="A1" s="48"/>
    </row>
    <row r="2" spans="1:9" s="11" customFormat="1" ht="15" customHeight="1" x14ac:dyDescent="0.3">
      <c r="A2" s="49"/>
      <c r="B2" s="12"/>
      <c r="C2" s="13"/>
      <c r="D2" s="13"/>
      <c r="E2" s="14"/>
      <c r="F2" s="14"/>
      <c r="G2" s="14"/>
    </row>
    <row r="3" spans="1:9" s="11" customFormat="1" ht="15" customHeight="1" x14ac:dyDescent="0.3">
      <c r="A3" s="49"/>
      <c r="B3" s="12"/>
      <c r="C3" s="13"/>
      <c r="D3" s="13"/>
      <c r="E3" s="55"/>
      <c r="F3" s="55"/>
      <c r="G3" s="55"/>
    </row>
    <row r="4" spans="1:9" s="11" customFormat="1" ht="15" customHeight="1" x14ac:dyDescent="0.3">
      <c r="A4" s="49"/>
      <c r="B4" s="12"/>
      <c r="C4" s="13"/>
      <c r="D4" s="13"/>
      <c r="E4" s="55"/>
      <c r="F4" s="55"/>
      <c r="G4" s="55"/>
    </row>
    <row r="5" spans="1:9" s="11" customFormat="1" ht="15" customHeight="1" x14ac:dyDescent="0.3">
      <c r="A5" s="49"/>
      <c r="B5" s="12"/>
      <c r="C5" s="13"/>
      <c r="D5" s="13"/>
      <c r="E5" s="14"/>
      <c r="F5" s="14"/>
      <c r="G5" s="14"/>
    </row>
    <row r="6" spans="1:9" s="11" customFormat="1" ht="15" customHeight="1" x14ac:dyDescent="0.3">
      <c r="A6" s="49"/>
      <c r="B6" s="12"/>
      <c r="C6" s="13"/>
      <c r="D6" s="13"/>
      <c r="E6" s="14"/>
      <c r="F6" s="14"/>
      <c r="G6" s="14"/>
    </row>
    <row r="7" spans="1:9" s="15" customFormat="1" ht="15" customHeight="1" x14ac:dyDescent="0.25">
      <c r="A7" s="50"/>
      <c r="B7" s="16" t="s">
        <v>215</v>
      </c>
      <c r="C7" s="17"/>
      <c r="D7" s="17"/>
      <c r="E7" s="18"/>
      <c r="F7" s="18"/>
      <c r="G7" s="18"/>
    </row>
    <row r="8" spans="1:9" s="15" customFormat="1" ht="15" customHeight="1" x14ac:dyDescent="0.25">
      <c r="A8" s="50"/>
      <c r="B8" s="16"/>
      <c r="C8" s="17"/>
      <c r="D8" s="17"/>
      <c r="E8" s="18"/>
      <c r="F8" s="18"/>
      <c r="G8" s="18"/>
    </row>
    <row r="9" spans="1:9" s="15" customFormat="1" ht="15" customHeight="1" x14ac:dyDescent="0.25">
      <c r="A9" s="50"/>
      <c r="B9" s="16" t="s">
        <v>213</v>
      </c>
      <c r="C9" s="17"/>
      <c r="D9" s="17"/>
      <c r="E9" s="18"/>
      <c r="F9" s="18"/>
      <c r="G9" s="18"/>
    </row>
    <row r="10" spans="1:9" s="11" customFormat="1" ht="15" customHeight="1" x14ac:dyDescent="0.3">
      <c r="A10" s="49"/>
      <c r="B10" s="19"/>
      <c r="C10" s="13"/>
      <c r="D10" s="13"/>
      <c r="E10" s="14"/>
      <c r="F10" s="14"/>
      <c r="G10" s="14"/>
    </row>
    <row r="11" spans="1:9" s="11" customFormat="1" ht="15" customHeight="1" x14ac:dyDescent="0.3">
      <c r="A11" s="49"/>
      <c r="B11" s="20" t="s">
        <v>214</v>
      </c>
      <c r="C11" s="13"/>
      <c r="D11" s="13"/>
      <c r="E11" s="14"/>
      <c r="F11" s="14"/>
      <c r="G11" s="14"/>
    </row>
    <row r="12" spans="1:9" s="11" customFormat="1" ht="15" customHeight="1" x14ac:dyDescent="0.3">
      <c r="A12" s="49"/>
      <c r="B12" s="13"/>
      <c r="C12" s="13"/>
      <c r="D12" s="14"/>
      <c r="E12" s="14"/>
      <c r="F12" s="14"/>
    </row>
    <row r="13" spans="1:9" s="11" customFormat="1" ht="45" x14ac:dyDescent="0.25">
      <c r="A13" s="51"/>
      <c r="B13" s="22" t="s">
        <v>209</v>
      </c>
      <c r="C13" s="23" t="s">
        <v>0</v>
      </c>
      <c r="D13" s="23" t="s">
        <v>1</v>
      </c>
      <c r="E13" s="24" t="s">
        <v>210</v>
      </c>
      <c r="F13" s="24" t="s">
        <v>211</v>
      </c>
      <c r="G13" s="24" t="s">
        <v>2</v>
      </c>
      <c r="H13" s="24" t="s">
        <v>212</v>
      </c>
    </row>
    <row r="14" spans="1:9" ht="20.100000000000001" customHeight="1" x14ac:dyDescent="0.3">
      <c r="A14" s="52"/>
      <c r="B14" s="25" t="s">
        <v>3</v>
      </c>
      <c r="C14" s="26" t="s">
        <v>4</v>
      </c>
      <c r="D14" s="27">
        <v>244112339</v>
      </c>
      <c r="E14" s="27">
        <v>304799202</v>
      </c>
      <c r="F14" s="27">
        <v>285677022</v>
      </c>
      <c r="G14" s="27">
        <v>19122180</v>
      </c>
      <c r="H14" s="27">
        <v>304799202</v>
      </c>
      <c r="I14" s="6"/>
    </row>
    <row r="15" spans="1:9" ht="20.100000000000001" customHeight="1" x14ac:dyDescent="0.3">
      <c r="A15" s="52"/>
      <c r="B15" s="25" t="s">
        <v>5</v>
      </c>
      <c r="C15" s="26" t="s">
        <v>6</v>
      </c>
      <c r="D15" s="27">
        <v>20535599</v>
      </c>
      <c r="E15" s="27">
        <v>25441324</v>
      </c>
      <c r="F15" s="27">
        <v>25441324</v>
      </c>
      <c r="G15" s="27"/>
      <c r="H15" s="27">
        <v>25441324</v>
      </c>
      <c r="I15" s="6"/>
    </row>
    <row r="16" spans="1:9" ht="20.100000000000001" customHeight="1" x14ac:dyDescent="0.3">
      <c r="A16" s="52"/>
      <c r="B16" s="25" t="s">
        <v>7</v>
      </c>
      <c r="C16" s="26" t="s">
        <v>8</v>
      </c>
      <c r="D16" s="27">
        <v>69944250</v>
      </c>
      <c r="E16" s="27">
        <v>81565537</v>
      </c>
      <c r="F16" s="27">
        <v>81565537</v>
      </c>
      <c r="G16" s="27"/>
      <c r="H16" s="27">
        <v>81565537</v>
      </c>
      <c r="I16" s="6"/>
    </row>
    <row r="17" spans="1:9" ht="20.100000000000001" customHeight="1" x14ac:dyDescent="0.3">
      <c r="A17" s="52"/>
      <c r="B17" s="25" t="s">
        <v>9</v>
      </c>
      <c r="C17" s="26" t="s">
        <v>10</v>
      </c>
      <c r="D17" s="27">
        <v>2881984</v>
      </c>
      <c r="E17" s="27">
        <v>8665207</v>
      </c>
      <c r="F17" s="27">
        <v>8665207</v>
      </c>
      <c r="G17" s="27"/>
      <c r="H17" s="27">
        <v>8665207</v>
      </c>
      <c r="I17" s="6"/>
    </row>
    <row r="18" spans="1:9" ht="20.100000000000001" customHeight="1" x14ac:dyDescent="0.3">
      <c r="A18" s="52"/>
      <c r="B18" s="25" t="s">
        <v>11</v>
      </c>
      <c r="C18" s="26" t="s">
        <v>12</v>
      </c>
      <c r="D18" s="27">
        <v>94051295</v>
      </c>
      <c r="E18" s="27">
        <v>120325283</v>
      </c>
      <c r="F18" s="27">
        <v>120325283</v>
      </c>
      <c r="G18" s="27"/>
      <c r="H18" s="27">
        <v>120325283</v>
      </c>
      <c r="I18" s="6"/>
    </row>
    <row r="19" spans="1:9" ht="20.100000000000001" customHeight="1" x14ac:dyDescent="0.3">
      <c r="A19" s="52"/>
      <c r="B19" s="25" t="s">
        <v>13</v>
      </c>
      <c r="C19" s="26" t="s">
        <v>14</v>
      </c>
      <c r="D19" s="27">
        <v>7837608</v>
      </c>
      <c r="E19" s="27">
        <v>9777653</v>
      </c>
      <c r="F19" s="27">
        <v>9777653</v>
      </c>
      <c r="G19" s="27"/>
      <c r="H19" s="27">
        <v>9777653</v>
      </c>
      <c r="I19" s="6"/>
    </row>
    <row r="20" spans="1:9" ht="20.100000000000001" customHeight="1" x14ac:dyDescent="0.3">
      <c r="A20" s="52"/>
      <c r="B20" s="25" t="s">
        <v>15</v>
      </c>
      <c r="C20" s="26" t="s">
        <v>16</v>
      </c>
      <c r="D20" s="27">
        <v>26694893</v>
      </c>
      <c r="E20" s="27">
        <v>30322995</v>
      </c>
      <c r="F20" s="27">
        <v>30322995</v>
      </c>
      <c r="G20" s="27"/>
      <c r="H20" s="27">
        <v>30322995</v>
      </c>
      <c r="I20" s="6"/>
    </row>
    <row r="21" spans="1:9" ht="20.100000000000001" customHeight="1" x14ac:dyDescent="0.3">
      <c r="A21" s="52"/>
      <c r="B21" s="25" t="s">
        <v>17</v>
      </c>
      <c r="C21" s="26" t="s">
        <v>18</v>
      </c>
      <c r="D21" s="27">
        <v>923456</v>
      </c>
      <c r="E21" s="27">
        <v>3758932</v>
      </c>
      <c r="F21" s="27">
        <v>3758932</v>
      </c>
      <c r="G21" s="27"/>
      <c r="H21" s="27">
        <v>3758932</v>
      </c>
      <c r="I21" s="6"/>
    </row>
    <row r="22" spans="1:9" ht="20.100000000000001" customHeight="1" x14ac:dyDescent="0.3">
      <c r="A22" s="52"/>
      <c r="B22" s="25" t="s">
        <v>19</v>
      </c>
      <c r="C22" s="26" t="s">
        <v>20</v>
      </c>
      <c r="D22" s="27">
        <v>4236305</v>
      </c>
      <c r="E22" s="27">
        <v>4322598</v>
      </c>
      <c r="F22" s="27">
        <v>4322598</v>
      </c>
      <c r="G22" s="27"/>
      <c r="H22" s="27">
        <v>4322598</v>
      </c>
      <c r="I22" s="6"/>
    </row>
    <row r="23" spans="1:9" ht="20.100000000000001" customHeight="1" x14ac:dyDescent="0.3">
      <c r="A23" s="52"/>
      <c r="B23" s="25" t="s">
        <v>21</v>
      </c>
      <c r="C23" s="26" t="s">
        <v>22</v>
      </c>
      <c r="D23" s="27">
        <v>715761</v>
      </c>
      <c r="E23" s="27">
        <v>3853522</v>
      </c>
      <c r="F23" s="27">
        <v>3853522</v>
      </c>
      <c r="G23" s="27"/>
      <c r="H23" s="27">
        <v>3853522</v>
      </c>
      <c r="I23" s="6"/>
    </row>
    <row r="24" spans="1:9" ht="20.100000000000001" customHeight="1" x14ac:dyDescent="0.3">
      <c r="A24" s="52"/>
      <c r="B24" s="25" t="s">
        <v>23</v>
      </c>
      <c r="C24" s="26" t="s">
        <v>24</v>
      </c>
      <c r="D24" s="27">
        <v>266608</v>
      </c>
      <c r="E24" s="27">
        <v>374069</v>
      </c>
      <c r="F24" s="27">
        <v>374069</v>
      </c>
      <c r="G24" s="27"/>
      <c r="H24" s="27">
        <v>374069</v>
      </c>
      <c r="I24" s="6"/>
    </row>
    <row r="25" spans="1:9" ht="20.100000000000001" customHeight="1" x14ac:dyDescent="0.3">
      <c r="A25" s="52"/>
      <c r="B25" s="25" t="s">
        <v>25</v>
      </c>
      <c r="C25" s="26" t="s">
        <v>26</v>
      </c>
      <c r="D25" s="27">
        <v>165893</v>
      </c>
      <c r="E25" s="27">
        <v>207120</v>
      </c>
      <c r="F25" s="27">
        <v>207120</v>
      </c>
      <c r="G25" s="27"/>
      <c r="H25" s="27">
        <v>207120</v>
      </c>
      <c r="I25" s="6"/>
    </row>
    <row r="26" spans="1:9" ht="20.100000000000001" customHeight="1" x14ac:dyDescent="0.3">
      <c r="A26" s="52"/>
      <c r="B26" s="25" t="s">
        <v>27</v>
      </c>
      <c r="C26" s="26" t="s">
        <v>28</v>
      </c>
      <c r="D26" s="27">
        <v>0</v>
      </c>
      <c r="E26" s="27">
        <v>395928</v>
      </c>
      <c r="F26" s="27">
        <v>395928</v>
      </c>
      <c r="G26" s="27"/>
      <c r="H26" s="27">
        <v>395928</v>
      </c>
      <c r="I26" s="6"/>
    </row>
    <row r="27" spans="1:9" ht="20.100000000000001" customHeight="1" x14ac:dyDescent="0.3">
      <c r="A27" s="52"/>
      <c r="B27" s="25" t="s">
        <v>29</v>
      </c>
      <c r="C27" s="26" t="s">
        <v>30</v>
      </c>
      <c r="D27" s="27">
        <v>0</v>
      </c>
      <c r="E27" s="27">
        <v>1299</v>
      </c>
      <c r="F27" s="27">
        <v>1299</v>
      </c>
      <c r="G27" s="27"/>
      <c r="H27" s="27">
        <v>1299</v>
      </c>
      <c r="I27" s="6"/>
    </row>
    <row r="28" spans="1:9" ht="20.100000000000001" customHeight="1" x14ac:dyDescent="0.3">
      <c r="A28" s="52"/>
      <c r="B28" s="25" t="s">
        <v>31</v>
      </c>
      <c r="C28" s="26" t="s">
        <v>32</v>
      </c>
      <c r="D28" s="27">
        <v>117968</v>
      </c>
      <c r="E28" s="27">
        <v>0</v>
      </c>
      <c r="F28" s="27">
        <v>0</v>
      </c>
      <c r="G28" s="27"/>
      <c r="H28" s="27">
        <v>0</v>
      </c>
      <c r="I28" s="6"/>
    </row>
    <row r="29" spans="1:9" ht="20.100000000000001" customHeight="1" x14ac:dyDescent="0.3">
      <c r="A29" s="52"/>
      <c r="B29" s="25" t="s">
        <v>33</v>
      </c>
      <c r="C29" s="26" t="s">
        <v>34</v>
      </c>
      <c r="D29" s="27">
        <v>12534</v>
      </c>
      <c r="E29" s="27">
        <v>567364</v>
      </c>
      <c r="F29" s="27">
        <v>567364</v>
      </c>
      <c r="G29" s="27"/>
      <c r="H29" s="27">
        <v>567364</v>
      </c>
      <c r="I29" s="6"/>
    </row>
    <row r="30" spans="1:9" ht="20.100000000000001" customHeight="1" x14ac:dyDescent="0.3">
      <c r="A30" s="52"/>
      <c r="B30" s="25" t="s">
        <v>35</v>
      </c>
      <c r="C30" s="26" t="s">
        <v>36</v>
      </c>
      <c r="D30" s="27">
        <v>965679</v>
      </c>
      <c r="E30" s="27">
        <v>42140</v>
      </c>
      <c r="F30" s="27">
        <v>42140</v>
      </c>
      <c r="G30" s="27"/>
      <c r="H30" s="27">
        <v>42140</v>
      </c>
      <c r="I30" s="6"/>
    </row>
    <row r="31" spans="1:9" ht="20.100000000000001" customHeight="1" x14ac:dyDescent="0.3">
      <c r="A31" s="52"/>
      <c r="B31" s="25" t="s">
        <v>37</v>
      </c>
      <c r="C31" s="26" t="s">
        <v>38</v>
      </c>
      <c r="D31" s="27">
        <v>346826</v>
      </c>
      <c r="E31" s="27">
        <v>680968</v>
      </c>
      <c r="F31" s="27">
        <v>680968</v>
      </c>
      <c r="G31" s="27"/>
      <c r="H31" s="27">
        <v>680968</v>
      </c>
      <c r="I31" s="6"/>
    </row>
    <row r="32" spans="1:9" ht="20.100000000000001" customHeight="1" x14ac:dyDescent="0.3">
      <c r="A32" s="52"/>
      <c r="B32" s="25" t="s">
        <v>39</v>
      </c>
      <c r="C32" s="26" t="s">
        <v>40</v>
      </c>
      <c r="D32" s="27">
        <v>117968</v>
      </c>
      <c r="E32" s="27">
        <v>272295</v>
      </c>
      <c r="F32" s="27">
        <v>272295</v>
      </c>
      <c r="G32" s="27"/>
      <c r="H32" s="27">
        <v>272295</v>
      </c>
      <c r="I32" s="6"/>
    </row>
    <row r="33" spans="1:9" ht="20.100000000000001" customHeight="1" x14ac:dyDescent="0.3">
      <c r="A33" s="52"/>
      <c r="B33" s="25" t="s">
        <v>41</v>
      </c>
      <c r="C33" s="26" t="s">
        <v>42</v>
      </c>
      <c r="D33" s="27">
        <v>0</v>
      </c>
      <c r="E33" s="27">
        <v>35240</v>
      </c>
      <c r="F33" s="27">
        <v>35240</v>
      </c>
      <c r="G33" s="27"/>
      <c r="H33" s="27">
        <v>35240</v>
      </c>
      <c r="I33" s="6"/>
    </row>
    <row r="34" spans="1:9" ht="20.100000000000001" customHeight="1" x14ac:dyDescent="0.3">
      <c r="A34" s="52"/>
      <c r="B34" s="25" t="s">
        <v>43</v>
      </c>
      <c r="C34" s="26" t="s">
        <v>44</v>
      </c>
      <c r="D34" s="27">
        <v>82578</v>
      </c>
      <c r="E34" s="27">
        <v>18932</v>
      </c>
      <c r="F34" s="27">
        <v>18932</v>
      </c>
      <c r="G34" s="27"/>
      <c r="H34" s="27">
        <v>18932</v>
      </c>
      <c r="I34" s="6"/>
    </row>
    <row r="35" spans="1:9" ht="20.100000000000001" customHeight="1" x14ac:dyDescent="0.3">
      <c r="A35" s="52"/>
      <c r="B35" s="25" t="s">
        <v>45</v>
      </c>
      <c r="C35" s="26" t="s">
        <v>46</v>
      </c>
      <c r="D35" s="27">
        <v>188749</v>
      </c>
      <c r="E35" s="27">
        <v>0</v>
      </c>
      <c r="F35" s="27">
        <v>0</v>
      </c>
      <c r="G35" s="27"/>
      <c r="H35" s="27">
        <v>0</v>
      </c>
      <c r="I35" s="6"/>
    </row>
    <row r="36" spans="1:9" ht="20.100000000000001" customHeight="1" x14ac:dyDescent="0.3">
      <c r="A36" s="52"/>
      <c r="B36" s="25" t="s">
        <v>47</v>
      </c>
      <c r="C36" s="26" t="s">
        <v>48</v>
      </c>
      <c r="D36" s="27">
        <v>5258571</v>
      </c>
      <c r="E36" s="27">
        <v>603729</v>
      </c>
      <c r="F36" s="27">
        <v>603729</v>
      </c>
      <c r="G36" s="27"/>
      <c r="H36" s="27">
        <v>603729</v>
      </c>
      <c r="I36" s="6"/>
    </row>
    <row r="37" spans="1:9" ht="20.100000000000001" customHeight="1" x14ac:dyDescent="0.3">
      <c r="A37" s="52"/>
      <c r="B37" s="25" t="s">
        <v>49</v>
      </c>
      <c r="C37" s="26" t="s">
        <v>50</v>
      </c>
      <c r="D37" s="27">
        <v>801593</v>
      </c>
      <c r="E37" s="27">
        <v>1197784</v>
      </c>
      <c r="F37" s="27">
        <v>1197784</v>
      </c>
      <c r="G37" s="27"/>
      <c r="H37" s="27">
        <v>1197784</v>
      </c>
      <c r="I37" s="6"/>
    </row>
    <row r="38" spans="1:9" ht="20.100000000000001" customHeight="1" x14ac:dyDescent="0.3">
      <c r="A38" s="52"/>
      <c r="B38" s="25" t="s">
        <v>51</v>
      </c>
      <c r="C38" s="26" t="s">
        <v>52</v>
      </c>
      <c r="D38" s="27">
        <v>141562</v>
      </c>
      <c r="E38" s="27">
        <v>218310</v>
      </c>
      <c r="F38" s="27">
        <v>218310</v>
      </c>
      <c r="G38" s="27"/>
      <c r="H38" s="27">
        <v>218310</v>
      </c>
      <c r="I38" s="6"/>
    </row>
    <row r="39" spans="1:9" ht="20.100000000000001" customHeight="1" x14ac:dyDescent="0.3">
      <c r="A39" s="52"/>
      <c r="B39" s="25" t="s">
        <v>53</v>
      </c>
      <c r="C39" s="26" t="s">
        <v>54</v>
      </c>
      <c r="D39" s="27">
        <v>0</v>
      </c>
      <c r="E39" s="27">
        <v>563</v>
      </c>
      <c r="F39" s="27">
        <v>563</v>
      </c>
      <c r="G39" s="27"/>
      <c r="H39" s="27">
        <v>563</v>
      </c>
      <c r="I39" s="6"/>
    </row>
    <row r="40" spans="1:9" ht="20.100000000000001" customHeight="1" x14ac:dyDescent="0.3">
      <c r="A40" s="52"/>
      <c r="B40" s="25" t="s">
        <v>55</v>
      </c>
      <c r="C40" s="26" t="s">
        <v>56</v>
      </c>
      <c r="D40" s="27">
        <v>668643</v>
      </c>
      <c r="E40" s="27">
        <v>774548</v>
      </c>
      <c r="F40" s="27">
        <v>774548</v>
      </c>
      <c r="G40" s="27"/>
      <c r="H40" s="27">
        <v>774548</v>
      </c>
      <c r="I40" s="6"/>
    </row>
    <row r="41" spans="1:9" ht="20.100000000000001" customHeight="1" x14ac:dyDescent="0.3">
      <c r="A41" s="52"/>
      <c r="B41" s="25" t="s">
        <v>57</v>
      </c>
      <c r="C41" s="26" t="s">
        <v>58</v>
      </c>
      <c r="D41" s="27">
        <v>2359</v>
      </c>
      <c r="E41" s="27">
        <v>95959</v>
      </c>
      <c r="F41" s="27">
        <v>95959</v>
      </c>
      <c r="G41" s="27"/>
      <c r="H41" s="27">
        <v>95959</v>
      </c>
      <c r="I41" s="6"/>
    </row>
    <row r="42" spans="1:9" ht="20.100000000000001" customHeight="1" x14ac:dyDescent="0.3">
      <c r="A42" s="52"/>
      <c r="B42" s="25" t="s">
        <v>59</v>
      </c>
      <c r="C42" s="26" t="s">
        <v>60</v>
      </c>
      <c r="D42" s="27">
        <v>1237730</v>
      </c>
      <c r="E42" s="27">
        <v>2895977</v>
      </c>
      <c r="F42" s="27">
        <v>2895977</v>
      </c>
      <c r="G42" s="27"/>
      <c r="H42" s="27">
        <v>2895977</v>
      </c>
      <c r="I42" s="6"/>
    </row>
    <row r="43" spans="1:9" ht="20.100000000000001" customHeight="1" x14ac:dyDescent="0.3">
      <c r="A43" s="52"/>
      <c r="B43" s="25" t="s">
        <v>61</v>
      </c>
      <c r="C43" s="26" t="s">
        <v>62</v>
      </c>
      <c r="D43" s="27">
        <v>2396902</v>
      </c>
      <c r="E43" s="27">
        <v>3694867</v>
      </c>
      <c r="F43" s="27">
        <v>3694867</v>
      </c>
      <c r="G43" s="27"/>
      <c r="H43" s="27">
        <v>3694867</v>
      </c>
      <c r="I43" s="6"/>
    </row>
    <row r="44" spans="1:9" ht="20.100000000000001" customHeight="1" x14ac:dyDescent="0.3">
      <c r="A44" s="52"/>
      <c r="B44" s="25" t="s">
        <v>63</v>
      </c>
      <c r="C44" s="26" t="s">
        <v>64</v>
      </c>
      <c r="D44" s="27">
        <v>274276</v>
      </c>
      <c r="E44" s="27">
        <v>147417</v>
      </c>
      <c r="F44" s="27">
        <v>147417</v>
      </c>
      <c r="G44" s="27"/>
      <c r="H44" s="27">
        <v>147417</v>
      </c>
      <c r="I44" s="6"/>
    </row>
    <row r="45" spans="1:9" ht="20.100000000000001" customHeight="1" x14ac:dyDescent="0.3">
      <c r="A45" s="52"/>
      <c r="B45" s="25" t="s">
        <v>65</v>
      </c>
      <c r="C45" s="26" t="s">
        <v>66</v>
      </c>
      <c r="D45" s="27">
        <v>8967543</v>
      </c>
      <c r="E45" s="27">
        <v>5961630</v>
      </c>
      <c r="F45" s="27">
        <v>5961630</v>
      </c>
      <c r="G45" s="27"/>
      <c r="H45" s="27">
        <v>5961630</v>
      </c>
      <c r="I45" s="6"/>
    </row>
    <row r="46" spans="1:9" ht="20.100000000000001" customHeight="1" x14ac:dyDescent="0.3">
      <c r="A46" s="52"/>
      <c r="B46" s="25" t="s">
        <v>67</v>
      </c>
      <c r="C46" s="26" t="s">
        <v>68</v>
      </c>
      <c r="D46" s="27">
        <v>0</v>
      </c>
      <c r="E46" s="27">
        <v>45084</v>
      </c>
      <c r="F46" s="27">
        <v>45084</v>
      </c>
      <c r="G46" s="27"/>
      <c r="H46" s="27">
        <v>45084</v>
      </c>
      <c r="I46" s="6"/>
    </row>
    <row r="47" spans="1:9" ht="20.100000000000001" customHeight="1" x14ac:dyDescent="0.3">
      <c r="A47" s="52"/>
      <c r="B47" s="25" t="s">
        <v>69</v>
      </c>
      <c r="C47" s="26" t="s">
        <v>70</v>
      </c>
      <c r="D47" s="27">
        <v>229909</v>
      </c>
      <c r="E47" s="27">
        <v>1699372</v>
      </c>
      <c r="F47" s="27">
        <v>1699372</v>
      </c>
      <c r="G47" s="27"/>
      <c r="H47" s="27">
        <v>1699372</v>
      </c>
      <c r="I47" s="6"/>
    </row>
    <row r="48" spans="1:9" ht="20.100000000000001" customHeight="1" x14ac:dyDescent="0.3">
      <c r="A48" s="52"/>
      <c r="B48" s="25" t="s">
        <v>71</v>
      </c>
      <c r="C48" s="26" t="s">
        <v>72</v>
      </c>
      <c r="D48" s="27">
        <v>6139615</v>
      </c>
      <c r="E48" s="27">
        <v>10159895</v>
      </c>
      <c r="F48" s="27">
        <v>10159895</v>
      </c>
      <c r="G48" s="27"/>
      <c r="H48" s="27">
        <v>10159895</v>
      </c>
      <c r="I48" s="6"/>
    </row>
    <row r="49" spans="1:9" ht="20.100000000000001" customHeight="1" x14ac:dyDescent="0.3">
      <c r="A49" s="52"/>
      <c r="B49" s="25" t="s">
        <v>73</v>
      </c>
      <c r="C49" s="26" t="s">
        <v>74</v>
      </c>
      <c r="D49" s="27">
        <v>1092031</v>
      </c>
      <c r="E49" s="27">
        <v>638470</v>
      </c>
      <c r="F49" s="27">
        <v>638470</v>
      </c>
      <c r="G49" s="27"/>
      <c r="H49" s="27">
        <v>638470</v>
      </c>
      <c r="I49" s="6"/>
    </row>
    <row r="50" spans="1:9" ht="20.100000000000001" customHeight="1" x14ac:dyDescent="0.3">
      <c r="A50" s="52"/>
      <c r="B50" s="25" t="s">
        <v>77</v>
      </c>
      <c r="C50" s="26" t="s">
        <v>78</v>
      </c>
      <c r="D50" s="27">
        <v>2353210</v>
      </c>
      <c r="E50" s="27">
        <v>17966366</v>
      </c>
      <c r="F50" s="27">
        <v>17966366</v>
      </c>
      <c r="G50" s="27"/>
      <c r="H50" s="27">
        <v>17966366</v>
      </c>
      <c r="I50" s="6"/>
    </row>
    <row r="51" spans="1:9" ht="20.100000000000001" customHeight="1" x14ac:dyDescent="0.3">
      <c r="A51" s="52"/>
      <c r="B51" s="25" t="s">
        <v>79</v>
      </c>
      <c r="C51" s="26" t="s">
        <v>80</v>
      </c>
      <c r="D51" s="27">
        <v>0</v>
      </c>
      <c r="E51" s="27">
        <v>330000</v>
      </c>
      <c r="F51" s="27">
        <v>330000</v>
      </c>
      <c r="G51" s="27"/>
      <c r="H51" s="27">
        <v>330000</v>
      </c>
      <c r="I51" s="6"/>
    </row>
    <row r="52" spans="1:9" ht="20.100000000000001" customHeight="1" x14ac:dyDescent="0.3">
      <c r="A52" s="52"/>
      <c r="B52" s="25" t="s">
        <v>82</v>
      </c>
      <c r="C52" s="26" t="s">
        <v>48</v>
      </c>
      <c r="D52" s="27">
        <v>5263092</v>
      </c>
      <c r="E52" s="27">
        <v>7242313</v>
      </c>
      <c r="F52" s="27">
        <v>7242313</v>
      </c>
      <c r="G52" s="27"/>
      <c r="H52" s="27">
        <v>7242313</v>
      </c>
      <c r="I52" s="6"/>
    </row>
    <row r="53" spans="1:9" ht="20.100000000000001" customHeight="1" x14ac:dyDescent="0.3">
      <c r="A53" s="52"/>
      <c r="B53" s="25" t="s">
        <v>83</v>
      </c>
      <c r="C53" s="26" t="s">
        <v>84</v>
      </c>
      <c r="D53" s="27">
        <v>26543</v>
      </c>
      <c r="E53" s="27">
        <v>0</v>
      </c>
      <c r="F53" s="27">
        <v>0</v>
      </c>
      <c r="G53" s="27"/>
      <c r="H53" s="27">
        <v>0</v>
      </c>
      <c r="I53" s="6"/>
    </row>
    <row r="54" spans="1:9" ht="20.100000000000001" customHeight="1" x14ac:dyDescent="0.3">
      <c r="A54" s="52"/>
      <c r="B54" s="25" t="s">
        <v>85</v>
      </c>
      <c r="C54" s="26" t="s">
        <v>86</v>
      </c>
      <c r="D54" s="27">
        <v>600185</v>
      </c>
      <c r="E54" s="27">
        <v>410695</v>
      </c>
      <c r="F54" s="27">
        <v>410695</v>
      </c>
      <c r="G54" s="27"/>
      <c r="H54" s="27">
        <v>410695</v>
      </c>
      <c r="I54" s="6"/>
    </row>
    <row r="55" spans="1:9" ht="20.100000000000001" customHeight="1" x14ac:dyDescent="0.3">
      <c r="A55" s="52"/>
      <c r="B55" s="25" t="s">
        <v>87</v>
      </c>
      <c r="C55" s="26" t="s">
        <v>88</v>
      </c>
      <c r="D55" s="27">
        <v>2457052</v>
      </c>
      <c r="E55" s="27">
        <v>351167</v>
      </c>
      <c r="F55" s="27">
        <v>351167</v>
      </c>
      <c r="G55" s="27"/>
      <c r="H55" s="27">
        <v>351167</v>
      </c>
      <c r="I55" s="6"/>
    </row>
    <row r="56" spans="1:9" ht="20.100000000000001" customHeight="1" x14ac:dyDescent="0.3">
      <c r="A56" s="52"/>
      <c r="B56" s="25" t="s">
        <v>89</v>
      </c>
      <c r="C56" s="26" t="s">
        <v>90</v>
      </c>
      <c r="D56" s="27">
        <v>1377930</v>
      </c>
      <c r="E56" s="27">
        <v>2366975</v>
      </c>
      <c r="F56" s="27">
        <v>2366975</v>
      </c>
      <c r="G56" s="27"/>
      <c r="H56" s="27">
        <v>2366975</v>
      </c>
      <c r="I56" s="6"/>
    </row>
    <row r="57" spans="1:9" ht="20.100000000000001" customHeight="1" x14ac:dyDescent="0.3">
      <c r="A57" s="52"/>
      <c r="B57" s="25" t="s">
        <v>91</v>
      </c>
      <c r="C57" s="26" t="s">
        <v>92</v>
      </c>
      <c r="D57" s="27">
        <v>7931868</v>
      </c>
      <c r="E57" s="27">
        <v>1240839</v>
      </c>
      <c r="F57" s="27">
        <v>1240839</v>
      </c>
      <c r="G57" s="27"/>
      <c r="H57" s="27">
        <v>1240839</v>
      </c>
      <c r="I57" s="6"/>
    </row>
    <row r="58" spans="1:9" ht="20.100000000000001" customHeight="1" x14ac:dyDescent="0.3">
      <c r="A58" s="52"/>
      <c r="B58" s="25" t="s">
        <v>93</v>
      </c>
      <c r="C58" s="26" t="s">
        <v>94</v>
      </c>
      <c r="D58" s="27">
        <v>437173</v>
      </c>
      <c r="E58" s="27">
        <v>204261</v>
      </c>
      <c r="F58" s="27">
        <v>204261</v>
      </c>
      <c r="G58" s="27"/>
      <c r="H58" s="27">
        <v>204261</v>
      </c>
      <c r="I58" s="6"/>
    </row>
    <row r="59" spans="1:9" ht="20.100000000000001" customHeight="1" x14ac:dyDescent="0.3">
      <c r="A59" s="52"/>
      <c r="B59" s="25" t="s">
        <v>95</v>
      </c>
      <c r="C59" s="26" t="s">
        <v>96</v>
      </c>
      <c r="D59" s="27">
        <v>2831232</v>
      </c>
      <c r="E59" s="27">
        <v>5629664</v>
      </c>
      <c r="F59" s="27">
        <v>5629664</v>
      </c>
      <c r="G59" s="27"/>
      <c r="H59" s="27">
        <v>5629664</v>
      </c>
      <c r="I59" s="6"/>
    </row>
    <row r="60" spans="1:9" ht="20.100000000000001" customHeight="1" x14ac:dyDescent="0.3">
      <c r="A60" s="52"/>
      <c r="B60" s="25" t="s">
        <v>97</v>
      </c>
      <c r="C60" s="26" t="s">
        <v>64</v>
      </c>
      <c r="D60" s="27">
        <v>92163</v>
      </c>
      <c r="E60" s="27">
        <v>38667</v>
      </c>
      <c r="F60" s="27">
        <v>38667</v>
      </c>
      <c r="G60" s="27"/>
      <c r="H60" s="27">
        <v>38667</v>
      </c>
      <c r="I60" s="6"/>
    </row>
    <row r="61" spans="1:9" ht="20.100000000000001" customHeight="1" x14ac:dyDescent="0.3">
      <c r="A61" s="52"/>
      <c r="B61" s="25" t="s">
        <v>98</v>
      </c>
      <c r="C61" s="26" t="s">
        <v>99</v>
      </c>
      <c r="D61" s="27">
        <v>5618226</v>
      </c>
      <c r="E61" s="27">
        <v>6616380</v>
      </c>
      <c r="F61" s="27">
        <v>6616380</v>
      </c>
      <c r="G61" s="27"/>
      <c r="H61" s="27">
        <v>6616380</v>
      </c>
      <c r="I61" s="6"/>
    </row>
    <row r="62" spans="1:9" ht="20.100000000000001" customHeight="1" x14ac:dyDescent="0.3">
      <c r="A62" s="52"/>
      <c r="B62" s="25" t="s">
        <v>100</v>
      </c>
      <c r="C62" s="26" t="s">
        <v>101</v>
      </c>
      <c r="D62" s="27">
        <v>737300</v>
      </c>
      <c r="E62" s="27">
        <v>1445112</v>
      </c>
      <c r="F62" s="27">
        <v>1445112</v>
      </c>
      <c r="G62" s="27"/>
      <c r="H62" s="27">
        <v>1445112</v>
      </c>
      <c r="I62" s="6"/>
    </row>
    <row r="63" spans="1:9" ht="20.100000000000001" customHeight="1" x14ac:dyDescent="0.3">
      <c r="A63" s="52"/>
      <c r="B63" s="25" t="s">
        <v>102</v>
      </c>
      <c r="C63" s="26" t="s">
        <v>103</v>
      </c>
      <c r="D63" s="27">
        <v>737300</v>
      </c>
      <c r="E63" s="27">
        <v>1693670</v>
      </c>
      <c r="F63" s="27">
        <v>1693670</v>
      </c>
      <c r="G63" s="27"/>
      <c r="H63" s="27">
        <v>1693670</v>
      </c>
      <c r="I63" s="6"/>
    </row>
    <row r="64" spans="1:9" ht="20.100000000000001" customHeight="1" x14ac:dyDescent="0.3">
      <c r="A64" s="52"/>
      <c r="B64" s="25" t="s">
        <v>104</v>
      </c>
      <c r="C64" s="26" t="s">
        <v>105</v>
      </c>
      <c r="D64" s="27">
        <v>2237116</v>
      </c>
      <c r="E64" s="27">
        <v>1506439</v>
      </c>
      <c r="F64" s="27">
        <v>1506439</v>
      </c>
      <c r="G64" s="27"/>
      <c r="H64" s="27">
        <v>1506439</v>
      </c>
      <c r="I64" s="6"/>
    </row>
    <row r="65" spans="1:9" ht="20.100000000000001" customHeight="1" x14ac:dyDescent="0.3">
      <c r="A65" s="52"/>
      <c r="B65" s="25" t="s">
        <v>106</v>
      </c>
      <c r="C65" s="26" t="s">
        <v>48</v>
      </c>
      <c r="D65" s="27">
        <v>0</v>
      </c>
      <c r="E65" s="27">
        <v>631180</v>
      </c>
      <c r="F65" s="27">
        <v>631180</v>
      </c>
      <c r="G65" s="27"/>
      <c r="H65" s="27">
        <v>631180</v>
      </c>
      <c r="I65" s="6"/>
    </row>
    <row r="66" spans="1:9" ht="20.100000000000001" customHeight="1" x14ac:dyDescent="0.3">
      <c r="A66" s="52"/>
      <c r="B66" s="25" t="s">
        <v>107</v>
      </c>
      <c r="C66" s="26" t="s">
        <v>108</v>
      </c>
      <c r="D66" s="27">
        <v>0</v>
      </c>
      <c r="E66" s="27">
        <v>25799</v>
      </c>
      <c r="F66" s="27">
        <v>25799</v>
      </c>
      <c r="G66" s="27"/>
      <c r="H66" s="27">
        <v>25799</v>
      </c>
      <c r="I66" s="6"/>
    </row>
    <row r="67" spans="1:9" ht="20.100000000000001" customHeight="1" x14ac:dyDescent="0.3">
      <c r="A67" s="52"/>
      <c r="B67" s="25" t="s">
        <v>109</v>
      </c>
      <c r="C67" s="26" t="s">
        <v>110</v>
      </c>
      <c r="D67" s="27">
        <v>7686353</v>
      </c>
      <c r="E67" s="27">
        <v>3182829</v>
      </c>
      <c r="F67" s="27">
        <v>3182829</v>
      </c>
      <c r="G67" s="27"/>
      <c r="H67" s="27">
        <v>3182829</v>
      </c>
      <c r="I67" s="6"/>
    </row>
    <row r="68" spans="1:9" ht="20.100000000000001" customHeight="1" x14ac:dyDescent="0.3">
      <c r="A68" s="52"/>
      <c r="B68" s="25" t="s">
        <v>111</v>
      </c>
      <c r="C68" s="26" t="s">
        <v>112</v>
      </c>
      <c r="D68" s="27">
        <v>202532</v>
      </c>
      <c r="E68" s="27">
        <v>176855</v>
      </c>
      <c r="F68" s="27">
        <v>176855</v>
      </c>
      <c r="G68" s="27"/>
      <c r="H68" s="27">
        <v>176855</v>
      </c>
      <c r="I68" s="6"/>
    </row>
    <row r="69" spans="1:9" ht="20.100000000000001" customHeight="1" x14ac:dyDescent="0.3">
      <c r="A69" s="52"/>
      <c r="B69" s="25" t="s">
        <v>113</v>
      </c>
      <c r="C69" s="26" t="s">
        <v>114</v>
      </c>
      <c r="D69" s="27">
        <v>14524810</v>
      </c>
      <c r="E69" s="27">
        <v>7264140</v>
      </c>
      <c r="F69" s="27">
        <v>7264140</v>
      </c>
      <c r="G69" s="27"/>
      <c r="H69" s="27">
        <v>7264140</v>
      </c>
      <c r="I69" s="6"/>
    </row>
    <row r="70" spans="1:9" ht="20.100000000000001" customHeight="1" x14ac:dyDescent="0.3">
      <c r="A70" s="52"/>
      <c r="B70" s="25" t="s">
        <v>115</v>
      </c>
      <c r="C70" s="26" t="s">
        <v>64</v>
      </c>
      <c r="D70" s="27">
        <v>43536320</v>
      </c>
      <c r="E70" s="27">
        <v>14649</v>
      </c>
      <c r="F70" s="27">
        <v>14649</v>
      </c>
      <c r="G70" s="27"/>
      <c r="H70" s="27">
        <v>14649</v>
      </c>
      <c r="I70" s="6"/>
    </row>
    <row r="71" spans="1:9" ht="20.100000000000001" customHeight="1" x14ac:dyDescent="0.3">
      <c r="A71" s="52"/>
      <c r="B71" s="25" t="s">
        <v>116</v>
      </c>
      <c r="C71" s="26" t="s">
        <v>117</v>
      </c>
      <c r="D71" s="27">
        <v>0</v>
      </c>
      <c r="E71" s="27">
        <v>260000000</v>
      </c>
      <c r="F71" s="27">
        <v>258096711</v>
      </c>
      <c r="G71" s="27">
        <v>1903289</v>
      </c>
      <c r="H71" s="27">
        <v>260000000</v>
      </c>
      <c r="I71" s="6"/>
    </row>
    <row r="72" spans="1:9" ht="20.100000000000001" customHeight="1" x14ac:dyDescent="0.3">
      <c r="A72" s="52"/>
      <c r="B72" s="25" t="s">
        <v>135</v>
      </c>
      <c r="C72" s="26" t="s">
        <v>136</v>
      </c>
      <c r="D72" s="27">
        <v>5206960</v>
      </c>
      <c r="E72" s="27">
        <v>0</v>
      </c>
      <c r="F72" s="27">
        <v>0</v>
      </c>
      <c r="G72" s="27"/>
      <c r="H72" s="27">
        <v>0</v>
      </c>
      <c r="I72" s="6"/>
    </row>
    <row r="73" spans="1:9" ht="20.100000000000001" customHeight="1" x14ac:dyDescent="0.3">
      <c r="A73" s="52"/>
      <c r="B73" s="25" t="s">
        <v>137</v>
      </c>
      <c r="C73" s="26" t="s">
        <v>138</v>
      </c>
      <c r="D73" s="27">
        <v>5059500</v>
      </c>
      <c r="E73" s="27">
        <v>0</v>
      </c>
      <c r="F73" s="27">
        <v>0</v>
      </c>
      <c r="G73" s="27"/>
      <c r="H73" s="27">
        <v>0</v>
      </c>
      <c r="I73" s="6"/>
    </row>
    <row r="74" spans="1:9" ht="20.100000000000001" customHeight="1" x14ac:dyDescent="0.3">
      <c r="A74" s="52"/>
      <c r="B74" s="25" t="s">
        <v>139</v>
      </c>
      <c r="C74" s="26" t="s">
        <v>140</v>
      </c>
      <c r="D74" s="27">
        <v>1695790</v>
      </c>
      <c r="E74" s="27">
        <v>4785013</v>
      </c>
      <c r="F74" s="27">
        <v>4785013</v>
      </c>
      <c r="G74" s="27"/>
      <c r="H74" s="27">
        <v>4785013</v>
      </c>
      <c r="I74" s="6"/>
    </row>
    <row r="75" spans="1:9" ht="20.100000000000001" customHeight="1" x14ac:dyDescent="0.3">
      <c r="A75" s="52"/>
      <c r="B75" s="25" t="s">
        <v>141</v>
      </c>
      <c r="C75" s="26" t="s">
        <v>142</v>
      </c>
      <c r="D75" s="27">
        <v>1341886</v>
      </c>
      <c r="E75" s="27">
        <v>0</v>
      </c>
      <c r="F75" s="27">
        <v>0</v>
      </c>
      <c r="G75" s="27"/>
      <c r="H75" s="27">
        <v>0</v>
      </c>
      <c r="I75" s="6"/>
    </row>
    <row r="76" spans="1:9" ht="20.100000000000001" customHeight="1" x14ac:dyDescent="0.3">
      <c r="A76" s="52"/>
      <c r="B76" s="25" t="s">
        <v>143</v>
      </c>
      <c r="C76" s="26" t="s">
        <v>144</v>
      </c>
      <c r="D76" s="27">
        <v>8237042</v>
      </c>
      <c r="E76" s="27">
        <v>7766687</v>
      </c>
      <c r="F76" s="27">
        <v>7766687</v>
      </c>
      <c r="G76" s="27"/>
      <c r="H76" s="27">
        <v>7766687</v>
      </c>
      <c r="I76" s="6"/>
    </row>
    <row r="77" spans="1:9" ht="20.100000000000001" customHeight="1" x14ac:dyDescent="0.3">
      <c r="A77" s="52"/>
      <c r="B77" s="25" t="s">
        <v>145</v>
      </c>
      <c r="C77" s="26" t="s">
        <v>146</v>
      </c>
      <c r="D77" s="27">
        <v>30201062</v>
      </c>
      <c r="E77" s="27">
        <v>0</v>
      </c>
      <c r="F77" s="27">
        <v>0</v>
      </c>
      <c r="G77" s="27"/>
      <c r="H77" s="27">
        <v>0</v>
      </c>
      <c r="I77" s="6"/>
    </row>
    <row r="78" spans="1:9" ht="20.100000000000001" customHeight="1" x14ac:dyDescent="0.3">
      <c r="A78" s="52"/>
      <c r="B78" s="25" t="s">
        <v>147</v>
      </c>
      <c r="C78" s="26" t="s">
        <v>148</v>
      </c>
      <c r="D78" s="27">
        <v>2728010</v>
      </c>
      <c r="E78" s="27">
        <v>0</v>
      </c>
      <c r="F78" s="27">
        <v>0</v>
      </c>
      <c r="G78" s="27"/>
      <c r="H78" s="27">
        <v>0</v>
      </c>
      <c r="I78" s="6"/>
    </row>
    <row r="79" spans="1:9" ht="20.100000000000001" customHeight="1" x14ac:dyDescent="0.3">
      <c r="A79" s="52"/>
      <c r="B79" s="25" t="s">
        <v>149</v>
      </c>
      <c r="C79" s="26" t="s">
        <v>150</v>
      </c>
      <c r="D79" s="27">
        <v>2400000</v>
      </c>
      <c r="E79" s="27">
        <v>891766</v>
      </c>
      <c r="F79" s="27">
        <v>891766</v>
      </c>
      <c r="G79" s="27"/>
      <c r="H79" s="27">
        <v>891766</v>
      </c>
      <c r="I79" s="6"/>
    </row>
    <row r="80" spans="1:9" ht="20.100000000000001" customHeight="1" x14ac:dyDescent="0.3">
      <c r="A80" s="52"/>
      <c r="B80" s="25" t="s">
        <v>151</v>
      </c>
      <c r="C80" s="26" t="s">
        <v>152</v>
      </c>
      <c r="D80" s="27">
        <v>3760230</v>
      </c>
      <c r="E80" s="27">
        <v>0</v>
      </c>
      <c r="F80" s="27">
        <v>0</v>
      </c>
      <c r="G80" s="27"/>
      <c r="H80" s="27">
        <v>0</v>
      </c>
      <c r="I80" s="6"/>
    </row>
    <row r="81" spans="1:14" ht="20.100000000000001" customHeight="1" x14ac:dyDescent="0.3">
      <c r="A81" s="52"/>
      <c r="B81" s="25" t="s">
        <v>118</v>
      </c>
      <c r="C81" s="26" t="s">
        <v>119</v>
      </c>
      <c r="D81" s="27">
        <v>36865</v>
      </c>
      <c r="E81" s="27">
        <v>36865</v>
      </c>
      <c r="F81" s="27">
        <v>36865</v>
      </c>
      <c r="G81" s="27"/>
      <c r="H81" s="27">
        <v>36865</v>
      </c>
      <c r="I81" s="6"/>
    </row>
    <row r="82" spans="1:14" ht="20.100000000000001" customHeight="1" x14ac:dyDescent="0.3">
      <c r="A82" s="52"/>
      <c r="B82" s="25" t="s">
        <v>120</v>
      </c>
      <c r="C82" s="26" t="s">
        <v>121</v>
      </c>
      <c r="D82" s="27">
        <v>1119074</v>
      </c>
      <c r="E82" s="27">
        <v>28000</v>
      </c>
      <c r="F82" s="27">
        <v>28000</v>
      </c>
      <c r="G82" s="27"/>
      <c r="H82" s="27">
        <v>28000</v>
      </c>
      <c r="I82" s="6"/>
    </row>
    <row r="83" spans="1:14" ht="20.100000000000001" customHeight="1" x14ac:dyDescent="0.3">
      <c r="A83" s="52"/>
      <c r="B83" s="25" t="s">
        <v>122</v>
      </c>
      <c r="C83" s="26" t="s">
        <v>123</v>
      </c>
      <c r="D83" s="27">
        <v>13184664</v>
      </c>
      <c r="E83" s="27">
        <v>2356669</v>
      </c>
      <c r="F83" s="27">
        <v>2356669</v>
      </c>
      <c r="G83" s="27"/>
      <c r="H83" s="27">
        <v>2356669</v>
      </c>
      <c r="I83" s="6"/>
    </row>
    <row r="84" spans="1:14" ht="20.100000000000001" customHeight="1" x14ac:dyDescent="0.3">
      <c r="A84" s="52"/>
      <c r="B84" s="25" t="s">
        <v>124</v>
      </c>
      <c r="C84" s="26" t="s">
        <v>125</v>
      </c>
      <c r="D84" s="27">
        <v>294920</v>
      </c>
      <c r="E84" s="27">
        <v>2118387</v>
      </c>
      <c r="F84" s="27">
        <v>2118387</v>
      </c>
      <c r="G84" s="27"/>
      <c r="H84" s="27">
        <v>2118387</v>
      </c>
      <c r="I84" s="6"/>
    </row>
    <row r="85" spans="1:14" ht="20.100000000000001" customHeight="1" x14ac:dyDescent="0.3">
      <c r="A85" s="52"/>
      <c r="B85" s="25" t="s">
        <v>127</v>
      </c>
      <c r="C85" s="26" t="s">
        <v>128</v>
      </c>
      <c r="D85" s="27">
        <v>4164270</v>
      </c>
      <c r="E85" s="27">
        <v>977185</v>
      </c>
      <c r="F85" s="27">
        <v>977185</v>
      </c>
      <c r="G85" s="27"/>
      <c r="H85" s="27">
        <v>977185</v>
      </c>
      <c r="I85" s="6"/>
    </row>
    <row r="86" spans="1:14" ht="20.100000000000001" customHeight="1" x14ac:dyDescent="0.3">
      <c r="A86" s="52"/>
      <c r="B86" s="25" t="s">
        <v>129</v>
      </c>
      <c r="C86" s="26" t="s">
        <v>130</v>
      </c>
      <c r="D86" s="27">
        <v>40552</v>
      </c>
      <c r="E86" s="27">
        <v>0</v>
      </c>
      <c r="F86" s="27">
        <v>0</v>
      </c>
      <c r="G86" s="27"/>
      <c r="H86" s="27">
        <v>0</v>
      </c>
      <c r="I86" s="6"/>
    </row>
    <row r="87" spans="1:14" ht="20.100000000000001" customHeight="1" x14ac:dyDescent="0.3">
      <c r="A87" s="52"/>
      <c r="B87" s="25" t="s">
        <v>131</v>
      </c>
      <c r="C87" s="26" t="s">
        <v>132</v>
      </c>
      <c r="D87" s="27">
        <v>8266165</v>
      </c>
      <c r="E87" s="27">
        <v>4988242</v>
      </c>
      <c r="F87" s="27">
        <v>4988242</v>
      </c>
      <c r="G87" s="27"/>
      <c r="H87" s="27">
        <v>4988242</v>
      </c>
      <c r="I87" s="6"/>
    </row>
    <row r="88" spans="1:14" ht="20.100000000000001" customHeight="1" x14ac:dyDescent="0.3">
      <c r="A88" s="52"/>
      <c r="B88" s="25" t="s">
        <v>133</v>
      </c>
      <c r="C88" s="26" t="s">
        <v>134</v>
      </c>
      <c r="D88" s="27">
        <v>398289</v>
      </c>
      <c r="E88" s="27">
        <v>5687350</v>
      </c>
      <c r="F88" s="27">
        <v>5687350</v>
      </c>
      <c r="G88" s="27"/>
      <c r="H88" s="27">
        <v>5687350</v>
      </c>
      <c r="I88" s="6"/>
    </row>
    <row r="89" spans="1:14" s="11" customFormat="1" ht="29.25" customHeight="1" x14ac:dyDescent="0.3">
      <c r="A89" s="51"/>
      <c r="B89" s="30" t="s">
        <v>216</v>
      </c>
      <c r="C89" s="31"/>
      <c r="D89" s="32">
        <f>SUM(D14:D88)</f>
        <v>688194711</v>
      </c>
      <c r="E89" s="32">
        <f t="shared" ref="E89:H89" si="0">SUM(E14:E88)</f>
        <v>971535377</v>
      </c>
      <c r="F89" s="32">
        <f t="shared" si="0"/>
        <v>950509908</v>
      </c>
      <c r="G89" s="32">
        <f t="shared" si="0"/>
        <v>21025469</v>
      </c>
      <c r="H89" s="32">
        <f t="shared" si="0"/>
        <v>971535377</v>
      </c>
      <c r="I89" s="28"/>
      <c r="M89" s="28"/>
      <c r="N89" s="28"/>
    </row>
    <row r="90" spans="1:14" s="11" customFormat="1" ht="15" customHeight="1" x14ac:dyDescent="0.3">
      <c r="A90" s="51"/>
      <c r="B90" s="9"/>
      <c r="C90" s="29"/>
      <c r="D90" s="29"/>
      <c r="E90" s="33"/>
      <c r="F90" s="33"/>
      <c r="G90" s="33"/>
      <c r="M90" s="28"/>
      <c r="N90" s="28"/>
    </row>
    <row r="91" spans="1:14" s="11" customFormat="1" ht="15" customHeight="1" x14ac:dyDescent="0.3">
      <c r="A91" s="51"/>
      <c r="B91" s="9"/>
      <c r="C91" s="29"/>
      <c r="D91" s="29"/>
      <c r="E91" s="33"/>
      <c r="F91" s="33"/>
      <c r="G91" s="33"/>
      <c r="M91" s="28"/>
      <c r="N91" s="28"/>
    </row>
    <row r="92" spans="1:14" s="11" customFormat="1" ht="15" customHeight="1" x14ac:dyDescent="0.3">
      <c r="A92" s="51"/>
      <c r="B92" s="9"/>
      <c r="C92" s="29"/>
      <c r="D92" s="29"/>
      <c r="E92" s="33"/>
      <c r="F92" s="33"/>
      <c r="G92" s="33"/>
      <c r="M92" s="28"/>
      <c r="N92" s="28"/>
    </row>
    <row r="93" spans="1:14" s="11" customFormat="1" ht="15" customHeight="1" x14ac:dyDescent="0.3">
      <c r="A93" s="51"/>
      <c r="B93" s="34" t="s">
        <v>217</v>
      </c>
      <c r="C93" s="29"/>
      <c r="D93" s="29"/>
      <c r="E93" s="33"/>
      <c r="F93" s="33"/>
      <c r="G93" s="33"/>
      <c r="M93" s="28"/>
      <c r="N93" s="28"/>
    </row>
    <row r="94" spans="1:14" s="11" customFormat="1" ht="15" customHeight="1" x14ac:dyDescent="0.3">
      <c r="A94" s="51"/>
      <c r="B94" s="34"/>
      <c r="C94" s="29"/>
      <c r="D94" s="29"/>
      <c r="E94" s="33"/>
      <c r="F94" s="33"/>
      <c r="G94" s="33"/>
      <c r="M94" s="28"/>
      <c r="N94" s="28"/>
    </row>
    <row r="95" spans="1:14" s="11" customFormat="1" ht="45" x14ac:dyDescent="0.25">
      <c r="A95" s="51"/>
      <c r="B95" s="22" t="s">
        <v>218</v>
      </c>
      <c r="C95" s="23" t="s">
        <v>0</v>
      </c>
      <c r="D95" s="23" t="s">
        <v>1</v>
      </c>
      <c r="E95" s="24" t="s">
        <v>210</v>
      </c>
      <c r="F95" s="24" t="s">
        <v>211</v>
      </c>
      <c r="G95" s="24" t="s">
        <v>2</v>
      </c>
      <c r="H95" s="24" t="s">
        <v>212</v>
      </c>
    </row>
    <row r="96" spans="1:14" ht="20.100000000000001" customHeight="1" x14ac:dyDescent="0.3">
      <c r="A96" s="52"/>
      <c r="B96" s="25" t="s">
        <v>3</v>
      </c>
      <c r="C96" s="26" t="s">
        <v>4</v>
      </c>
      <c r="D96" s="27">
        <v>26267393</v>
      </c>
      <c r="E96" s="27">
        <v>37777279</v>
      </c>
      <c r="F96" s="27">
        <v>37777279</v>
      </c>
      <c r="G96" s="27"/>
      <c r="H96" s="27">
        <v>37777279</v>
      </c>
      <c r="I96" s="6"/>
    </row>
    <row r="97" spans="1:9" ht="20.100000000000001" customHeight="1" x14ac:dyDescent="0.3">
      <c r="A97" s="52"/>
      <c r="B97" s="25" t="s">
        <v>5</v>
      </c>
      <c r="C97" s="26" t="s">
        <v>6</v>
      </c>
      <c r="D97" s="27">
        <v>2205025</v>
      </c>
      <c r="E97" s="27">
        <v>3261548</v>
      </c>
      <c r="F97" s="27">
        <v>3261548</v>
      </c>
      <c r="G97" s="27"/>
      <c r="H97" s="27">
        <v>3261548</v>
      </c>
      <c r="I97" s="6"/>
    </row>
    <row r="98" spans="1:9" ht="20.100000000000001" customHeight="1" x14ac:dyDescent="0.3">
      <c r="A98" s="52"/>
      <c r="B98" s="25" t="s">
        <v>7</v>
      </c>
      <c r="C98" s="26" t="s">
        <v>8</v>
      </c>
      <c r="D98" s="27">
        <v>7510315</v>
      </c>
      <c r="E98" s="27">
        <v>10834278</v>
      </c>
      <c r="F98" s="27">
        <v>10834278</v>
      </c>
      <c r="G98" s="27"/>
      <c r="H98" s="27">
        <v>10834278</v>
      </c>
      <c r="I98" s="6"/>
    </row>
    <row r="99" spans="1:9" ht="20.100000000000001" customHeight="1" x14ac:dyDescent="0.3">
      <c r="A99" s="52"/>
      <c r="B99" s="25" t="s">
        <v>9</v>
      </c>
      <c r="C99" s="26" t="s">
        <v>10</v>
      </c>
      <c r="D99" s="27">
        <v>355462</v>
      </c>
      <c r="E99" s="27">
        <v>1097327</v>
      </c>
      <c r="F99" s="27">
        <v>1097327</v>
      </c>
      <c r="G99" s="27"/>
      <c r="H99" s="27">
        <v>1097327</v>
      </c>
      <c r="I99" s="6"/>
    </row>
    <row r="100" spans="1:9" ht="20.100000000000001" customHeight="1" x14ac:dyDescent="0.3">
      <c r="A100" s="52"/>
      <c r="B100" s="25" t="s">
        <v>19</v>
      </c>
      <c r="C100" s="26" t="s">
        <v>153</v>
      </c>
      <c r="D100" s="27">
        <v>288223</v>
      </c>
      <c r="E100" s="27">
        <v>235200</v>
      </c>
      <c r="F100" s="27">
        <v>235200</v>
      </c>
      <c r="G100" s="27"/>
      <c r="H100" s="27">
        <v>235200</v>
      </c>
      <c r="I100" s="6"/>
    </row>
    <row r="101" spans="1:9" ht="20.100000000000001" customHeight="1" x14ac:dyDescent="0.3">
      <c r="A101" s="52"/>
      <c r="B101" s="25" t="s">
        <v>21</v>
      </c>
      <c r="C101" s="26" t="s">
        <v>22</v>
      </c>
      <c r="D101" s="27">
        <v>23089</v>
      </c>
      <c r="E101" s="27">
        <v>150001</v>
      </c>
      <c r="F101" s="27">
        <v>150001</v>
      </c>
      <c r="G101" s="27"/>
      <c r="H101" s="27">
        <v>150001</v>
      </c>
      <c r="I101" s="6"/>
    </row>
    <row r="102" spans="1:9" ht="20.100000000000001" customHeight="1" x14ac:dyDescent="0.3">
      <c r="A102" s="52"/>
      <c r="B102" s="25" t="s">
        <v>23</v>
      </c>
      <c r="C102" s="26" t="s">
        <v>24</v>
      </c>
      <c r="D102" s="27">
        <v>16663</v>
      </c>
      <c r="E102" s="27">
        <v>22653</v>
      </c>
      <c r="F102" s="27">
        <v>22653</v>
      </c>
      <c r="G102" s="27"/>
      <c r="H102" s="27">
        <v>22653</v>
      </c>
      <c r="I102" s="6"/>
    </row>
    <row r="103" spans="1:9" ht="20.100000000000001" customHeight="1" x14ac:dyDescent="0.3">
      <c r="A103" s="52"/>
      <c r="B103" s="25" t="s">
        <v>25</v>
      </c>
      <c r="C103" s="26" t="s">
        <v>26</v>
      </c>
      <c r="D103" s="27">
        <v>7226</v>
      </c>
      <c r="E103" s="27">
        <v>0</v>
      </c>
      <c r="F103" s="27">
        <v>0</v>
      </c>
      <c r="G103" s="27"/>
      <c r="H103" s="27">
        <v>0</v>
      </c>
      <c r="I103" s="6"/>
    </row>
    <row r="104" spans="1:9" ht="20.100000000000001" customHeight="1" x14ac:dyDescent="0.3">
      <c r="A104" s="52"/>
      <c r="B104" s="25" t="s">
        <v>31</v>
      </c>
      <c r="C104" s="26" t="s">
        <v>154</v>
      </c>
      <c r="D104" s="27">
        <v>7373</v>
      </c>
      <c r="E104" s="27">
        <v>0</v>
      </c>
      <c r="F104" s="27">
        <v>0</v>
      </c>
      <c r="G104" s="27"/>
      <c r="H104" s="27">
        <v>0</v>
      </c>
      <c r="I104" s="6"/>
    </row>
    <row r="105" spans="1:9" ht="20.100000000000001" customHeight="1" x14ac:dyDescent="0.3">
      <c r="A105" s="52"/>
      <c r="B105" s="25" t="s">
        <v>35</v>
      </c>
      <c r="C105" s="26" t="s">
        <v>36</v>
      </c>
      <c r="D105" s="27">
        <v>31151</v>
      </c>
      <c r="E105" s="27">
        <v>2321</v>
      </c>
      <c r="F105" s="27">
        <v>2321</v>
      </c>
      <c r="G105" s="27"/>
      <c r="H105" s="27">
        <v>2321</v>
      </c>
      <c r="I105" s="6"/>
    </row>
    <row r="106" spans="1:9" ht="20.100000000000001" customHeight="1" x14ac:dyDescent="0.3">
      <c r="A106" s="52"/>
      <c r="B106" s="25" t="s">
        <v>37</v>
      </c>
      <c r="C106" s="26" t="s">
        <v>38</v>
      </c>
      <c r="D106" s="27">
        <v>21677</v>
      </c>
      <c r="E106" s="27">
        <v>37314</v>
      </c>
      <c r="F106" s="27">
        <v>37314</v>
      </c>
      <c r="G106" s="27"/>
      <c r="H106" s="27">
        <v>37314</v>
      </c>
      <c r="I106" s="6"/>
    </row>
    <row r="107" spans="1:9" ht="20.100000000000001" customHeight="1" x14ac:dyDescent="0.3">
      <c r="A107" s="52"/>
      <c r="B107" s="25" t="s">
        <v>39</v>
      </c>
      <c r="C107" s="26" t="s">
        <v>40</v>
      </c>
      <c r="D107" s="27">
        <v>7373</v>
      </c>
      <c r="E107" s="27">
        <v>16503</v>
      </c>
      <c r="F107" s="27">
        <v>16503</v>
      </c>
      <c r="G107" s="27"/>
      <c r="H107" s="27">
        <v>16503</v>
      </c>
      <c r="I107" s="6"/>
    </row>
    <row r="108" spans="1:9" ht="20.100000000000001" customHeight="1" x14ac:dyDescent="0.3">
      <c r="A108" s="52"/>
      <c r="B108" s="25" t="s">
        <v>41</v>
      </c>
      <c r="C108" s="26" t="s">
        <v>42</v>
      </c>
      <c r="D108" s="27">
        <v>0</v>
      </c>
      <c r="E108" s="27">
        <v>804</v>
      </c>
      <c r="F108" s="27">
        <v>804</v>
      </c>
      <c r="G108" s="27"/>
      <c r="H108" s="27">
        <v>804</v>
      </c>
      <c r="I108" s="6"/>
    </row>
    <row r="109" spans="1:9" ht="20.100000000000001" customHeight="1" x14ac:dyDescent="0.3">
      <c r="A109" s="52"/>
      <c r="B109" s="25" t="s">
        <v>43</v>
      </c>
      <c r="C109" s="26" t="s">
        <v>44</v>
      </c>
      <c r="D109" s="27">
        <v>120180</v>
      </c>
      <c r="E109" s="27">
        <v>432</v>
      </c>
      <c r="F109" s="27">
        <v>432</v>
      </c>
      <c r="G109" s="27"/>
      <c r="H109" s="27">
        <v>432</v>
      </c>
      <c r="I109" s="6"/>
    </row>
    <row r="110" spans="1:9" ht="20.100000000000001" customHeight="1" x14ac:dyDescent="0.3">
      <c r="A110" s="52"/>
      <c r="B110" s="25" t="s">
        <v>45</v>
      </c>
      <c r="C110" s="26" t="s">
        <v>46</v>
      </c>
      <c r="D110" s="27">
        <v>11797</v>
      </c>
      <c r="E110" s="27">
        <v>0</v>
      </c>
      <c r="F110" s="27">
        <v>0</v>
      </c>
      <c r="G110" s="27"/>
      <c r="H110" s="27">
        <v>0</v>
      </c>
      <c r="I110" s="6"/>
    </row>
    <row r="111" spans="1:9" ht="20.100000000000001" customHeight="1" x14ac:dyDescent="0.3">
      <c r="A111" s="52"/>
      <c r="B111" s="25" t="s">
        <v>47</v>
      </c>
      <c r="C111" s="26" t="s">
        <v>48</v>
      </c>
      <c r="D111" s="27">
        <v>42026</v>
      </c>
      <c r="E111" s="27">
        <v>5535</v>
      </c>
      <c r="F111" s="27">
        <v>5535</v>
      </c>
      <c r="G111" s="27"/>
      <c r="H111" s="27">
        <v>5535</v>
      </c>
      <c r="I111" s="6"/>
    </row>
    <row r="112" spans="1:9" ht="20.100000000000001" customHeight="1" x14ac:dyDescent="0.3">
      <c r="A112" s="52"/>
      <c r="B112" s="25" t="s">
        <v>49</v>
      </c>
      <c r="C112" s="26" t="s">
        <v>156</v>
      </c>
      <c r="D112" s="27">
        <v>139350</v>
      </c>
      <c r="E112" s="27">
        <v>174742</v>
      </c>
      <c r="F112" s="27">
        <v>174742</v>
      </c>
      <c r="G112" s="27"/>
      <c r="H112" s="27">
        <v>174742</v>
      </c>
      <c r="I112" s="6"/>
    </row>
    <row r="113" spans="1:9" ht="20.100000000000001" customHeight="1" x14ac:dyDescent="0.3">
      <c r="A113" s="52"/>
      <c r="B113" s="25" t="s">
        <v>55</v>
      </c>
      <c r="C113" s="26" t="s">
        <v>56</v>
      </c>
      <c r="D113" s="27">
        <v>41790</v>
      </c>
      <c r="E113" s="27">
        <v>51062</v>
      </c>
      <c r="F113" s="27">
        <v>51062</v>
      </c>
      <c r="G113" s="27"/>
      <c r="H113" s="27">
        <v>51062</v>
      </c>
      <c r="I113" s="6"/>
    </row>
    <row r="114" spans="1:9" ht="20.100000000000001" customHeight="1" x14ac:dyDescent="0.3">
      <c r="A114" s="52"/>
      <c r="B114" s="25" t="s">
        <v>57</v>
      </c>
      <c r="C114" s="26" t="s">
        <v>157</v>
      </c>
      <c r="D114" s="27">
        <v>147</v>
      </c>
      <c r="E114" s="27">
        <v>9102</v>
      </c>
      <c r="F114" s="27">
        <v>9102</v>
      </c>
      <c r="G114" s="27"/>
      <c r="H114" s="27">
        <v>9102</v>
      </c>
      <c r="I114" s="6"/>
    </row>
    <row r="115" spans="1:9" ht="20.100000000000001" customHeight="1" x14ac:dyDescent="0.3">
      <c r="A115" s="52"/>
      <c r="B115" s="25" t="s">
        <v>158</v>
      </c>
      <c r="C115" s="26" t="s">
        <v>159</v>
      </c>
      <c r="D115" s="27">
        <v>316855</v>
      </c>
      <c r="E115" s="27">
        <v>0</v>
      </c>
      <c r="F115" s="27">
        <v>0</v>
      </c>
      <c r="G115" s="27"/>
      <c r="H115" s="27">
        <v>0</v>
      </c>
      <c r="I115" s="6"/>
    </row>
    <row r="116" spans="1:9" ht="20.100000000000001" customHeight="1" x14ac:dyDescent="0.3">
      <c r="A116" s="52"/>
      <c r="B116" s="25" t="s">
        <v>59</v>
      </c>
      <c r="C116" s="26" t="s">
        <v>60</v>
      </c>
      <c r="D116" s="27">
        <v>77358</v>
      </c>
      <c r="E116" s="27">
        <v>171480</v>
      </c>
      <c r="F116" s="27">
        <v>171480</v>
      </c>
      <c r="G116" s="27"/>
      <c r="H116" s="27">
        <v>171480</v>
      </c>
      <c r="I116" s="6"/>
    </row>
    <row r="117" spans="1:9" ht="20.100000000000001" customHeight="1" x14ac:dyDescent="0.3">
      <c r="A117" s="52"/>
      <c r="B117" s="25" t="s">
        <v>61</v>
      </c>
      <c r="C117" s="26" t="s">
        <v>62</v>
      </c>
      <c r="D117" s="27">
        <v>149806</v>
      </c>
      <c r="E117" s="27">
        <v>226198</v>
      </c>
      <c r="F117" s="27">
        <v>226198</v>
      </c>
      <c r="G117" s="27"/>
      <c r="H117" s="27">
        <v>226198</v>
      </c>
      <c r="I117" s="6"/>
    </row>
    <row r="118" spans="1:9" ht="20.100000000000001" customHeight="1" x14ac:dyDescent="0.3">
      <c r="A118" s="52"/>
      <c r="B118" s="25" t="s">
        <v>63</v>
      </c>
      <c r="C118" s="26" t="s">
        <v>64</v>
      </c>
      <c r="D118" s="27">
        <v>82578</v>
      </c>
      <c r="E118" s="27">
        <v>0</v>
      </c>
      <c r="F118" s="27">
        <v>0</v>
      </c>
      <c r="G118" s="27"/>
      <c r="H118" s="27">
        <v>0</v>
      </c>
      <c r="I118" s="6"/>
    </row>
    <row r="119" spans="1:9" ht="20.100000000000001" customHeight="1" x14ac:dyDescent="0.3">
      <c r="A119" s="52"/>
      <c r="B119" s="25" t="s">
        <v>65</v>
      </c>
      <c r="C119" s="26" t="s">
        <v>66</v>
      </c>
      <c r="D119" s="27">
        <v>582541</v>
      </c>
      <c r="E119" s="27">
        <v>328830</v>
      </c>
      <c r="F119" s="27">
        <v>328830</v>
      </c>
      <c r="G119" s="27"/>
      <c r="H119" s="27">
        <v>328830</v>
      </c>
      <c r="I119" s="6"/>
    </row>
    <row r="120" spans="1:9" ht="20.100000000000001" customHeight="1" x14ac:dyDescent="0.3">
      <c r="A120" s="52"/>
      <c r="B120" s="25" t="s">
        <v>69</v>
      </c>
      <c r="C120" s="26" t="s">
        <v>160</v>
      </c>
      <c r="D120" s="27">
        <v>0</v>
      </c>
      <c r="E120" s="27">
        <v>60342</v>
      </c>
      <c r="F120" s="27">
        <v>60342</v>
      </c>
      <c r="G120" s="27"/>
      <c r="H120" s="27">
        <v>60342</v>
      </c>
      <c r="I120" s="6"/>
    </row>
    <row r="121" spans="1:9" ht="20.100000000000001" customHeight="1" x14ac:dyDescent="0.3">
      <c r="A121" s="52"/>
      <c r="B121" s="25" t="s">
        <v>71</v>
      </c>
      <c r="C121" s="26" t="s">
        <v>161</v>
      </c>
      <c r="D121" s="27">
        <v>820947</v>
      </c>
      <c r="E121" s="27">
        <v>470487</v>
      </c>
      <c r="F121" s="27">
        <v>470487</v>
      </c>
      <c r="G121" s="27"/>
      <c r="H121" s="27">
        <v>470487</v>
      </c>
      <c r="I121" s="6"/>
    </row>
    <row r="122" spans="1:9" ht="20.100000000000001" customHeight="1" x14ac:dyDescent="0.3">
      <c r="A122" s="52"/>
      <c r="B122" s="25" t="s">
        <v>73</v>
      </c>
      <c r="C122" s="26" t="s">
        <v>64</v>
      </c>
      <c r="D122" s="27">
        <v>68252</v>
      </c>
      <c r="E122" s="27">
        <v>29504</v>
      </c>
      <c r="F122" s="27">
        <v>29504</v>
      </c>
      <c r="G122" s="27"/>
      <c r="H122" s="27">
        <v>29504</v>
      </c>
      <c r="I122" s="6"/>
    </row>
    <row r="123" spans="1:9" ht="20.100000000000001" customHeight="1" x14ac:dyDescent="0.3">
      <c r="A123" s="52"/>
      <c r="B123" s="25" t="s">
        <v>75</v>
      </c>
      <c r="C123" s="26" t="s">
        <v>76</v>
      </c>
      <c r="D123" s="27">
        <v>290773</v>
      </c>
      <c r="E123" s="27">
        <v>0</v>
      </c>
      <c r="F123" s="27">
        <v>0</v>
      </c>
      <c r="G123" s="27"/>
      <c r="H123" s="27">
        <v>0</v>
      </c>
      <c r="I123" s="6"/>
    </row>
    <row r="124" spans="1:9" ht="20.100000000000001" customHeight="1" x14ac:dyDescent="0.3">
      <c r="A124" s="52"/>
      <c r="B124" s="25" t="s">
        <v>77</v>
      </c>
      <c r="C124" s="26" t="s">
        <v>78</v>
      </c>
      <c r="D124" s="27">
        <v>1011121</v>
      </c>
      <c r="E124" s="27">
        <v>969731</v>
      </c>
      <c r="F124" s="27">
        <v>969731</v>
      </c>
      <c r="G124" s="27"/>
      <c r="H124" s="27">
        <v>969731</v>
      </c>
      <c r="I124" s="6"/>
    </row>
    <row r="125" spans="1:9" ht="20.100000000000001" customHeight="1" x14ac:dyDescent="0.3">
      <c r="A125" s="52"/>
      <c r="B125" s="25" t="s">
        <v>81</v>
      </c>
      <c r="C125" s="26" t="s">
        <v>162</v>
      </c>
      <c r="D125" s="27">
        <v>334550</v>
      </c>
      <c r="E125" s="27">
        <v>0</v>
      </c>
      <c r="F125" s="27">
        <v>0</v>
      </c>
      <c r="G125" s="27"/>
      <c r="H125" s="27">
        <v>0</v>
      </c>
      <c r="I125" s="6"/>
    </row>
    <row r="126" spans="1:9" ht="20.100000000000001" customHeight="1" x14ac:dyDescent="0.3">
      <c r="A126" s="52"/>
      <c r="B126" s="25" t="s">
        <v>163</v>
      </c>
      <c r="C126" s="26" t="s">
        <v>164</v>
      </c>
      <c r="D126" s="27">
        <v>199071</v>
      </c>
      <c r="E126" s="27">
        <v>0</v>
      </c>
      <c r="F126" s="27">
        <v>0</v>
      </c>
      <c r="G126" s="27"/>
      <c r="H126" s="27">
        <v>0</v>
      </c>
      <c r="I126" s="6"/>
    </row>
    <row r="127" spans="1:9" ht="20.100000000000001" customHeight="1" x14ac:dyDescent="0.3">
      <c r="A127" s="52"/>
      <c r="B127" s="25" t="s">
        <v>82</v>
      </c>
      <c r="C127" s="26" t="s">
        <v>48</v>
      </c>
      <c r="D127" s="27">
        <v>191790</v>
      </c>
      <c r="E127" s="27">
        <v>815789</v>
      </c>
      <c r="F127" s="27">
        <v>815789</v>
      </c>
      <c r="G127" s="27"/>
      <c r="H127" s="27">
        <v>815789</v>
      </c>
      <c r="I127" s="6"/>
    </row>
    <row r="128" spans="1:9" ht="20.100000000000001" customHeight="1" x14ac:dyDescent="0.3">
      <c r="A128" s="52"/>
      <c r="B128" s="25" t="s">
        <v>83</v>
      </c>
      <c r="C128" s="26" t="s">
        <v>84</v>
      </c>
      <c r="D128" s="27">
        <v>0</v>
      </c>
      <c r="E128" s="27">
        <v>750</v>
      </c>
      <c r="F128" s="27">
        <v>750</v>
      </c>
      <c r="G128" s="27"/>
      <c r="H128" s="27">
        <v>750</v>
      </c>
      <c r="I128" s="6"/>
    </row>
    <row r="129" spans="1:9" ht="20.100000000000001" customHeight="1" x14ac:dyDescent="0.3">
      <c r="A129" s="52"/>
      <c r="B129" s="25" t="s">
        <v>85</v>
      </c>
      <c r="C129" s="26" t="s">
        <v>86</v>
      </c>
      <c r="D129" s="27">
        <v>37512</v>
      </c>
      <c r="E129" s="27">
        <v>61023</v>
      </c>
      <c r="F129" s="27">
        <v>61023</v>
      </c>
      <c r="G129" s="27"/>
      <c r="H129" s="27">
        <v>61023</v>
      </c>
      <c r="I129" s="6"/>
    </row>
    <row r="130" spans="1:9" ht="20.100000000000001" customHeight="1" x14ac:dyDescent="0.3">
      <c r="A130" s="52"/>
      <c r="B130" s="25" t="s">
        <v>87</v>
      </c>
      <c r="C130" s="26" t="s">
        <v>165</v>
      </c>
      <c r="D130" s="27">
        <v>2434749</v>
      </c>
      <c r="E130" s="27">
        <v>905057</v>
      </c>
      <c r="F130" s="27">
        <v>905057</v>
      </c>
      <c r="G130" s="27"/>
      <c r="H130" s="27">
        <v>905057</v>
      </c>
      <c r="I130" s="6"/>
    </row>
    <row r="131" spans="1:9" ht="20.100000000000001" customHeight="1" x14ac:dyDescent="0.3">
      <c r="A131" s="52"/>
      <c r="B131" s="25" t="s">
        <v>89</v>
      </c>
      <c r="C131" s="26" t="s">
        <v>90</v>
      </c>
      <c r="D131" s="27">
        <v>86120</v>
      </c>
      <c r="E131" s="27">
        <v>209249</v>
      </c>
      <c r="F131" s="27">
        <v>209249</v>
      </c>
      <c r="G131" s="27"/>
      <c r="H131" s="27">
        <v>209249</v>
      </c>
      <c r="I131" s="6"/>
    </row>
    <row r="132" spans="1:9" ht="20.100000000000001" customHeight="1" x14ac:dyDescent="0.3">
      <c r="A132" s="52"/>
      <c r="B132" s="25" t="s">
        <v>91</v>
      </c>
      <c r="C132" s="26" t="s">
        <v>92</v>
      </c>
      <c r="D132" s="27">
        <v>360954</v>
      </c>
      <c r="E132" s="27">
        <v>12743</v>
      </c>
      <c r="F132" s="27">
        <v>12743</v>
      </c>
      <c r="G132" s="27"/>
      <c r="H132" s="27">
        <v>12743</v>
      </c>
      <c r="I132" s="6"/>
    </row>
    <row r="133" spans="1:9" ht="20.100000000000001" customHeight="1" x14ac:dyDescent="0.3">
      <c r="A133" s="52"/>
      <c r="B133" s="25" t="s">
        <v>93</v>
      </c>
      <c r="C133" s="26" t="s">
        <v>94</v>
      </c>
      <c r="D133" s="27">
        <v>7520</v>
      </c>
      <c r="E133" s="27">
        <v>2416</v>
      </c>
      <c r="F133" s="27">
        <v>2416</v>
      </c>
      <c r="G133" s="27"/>
      <c r="H133" s="27">
        <v>2416</v>
      </c>
      <c r="I133" s="6"/>
    </row>
    <row r="134" spans="1:9" ht="20.100000000000001" customHeight="1" x14ac:dyDescent="0.3">
      <c r="A134" s="52"/>
      <c r="B134" s="25" t="s">
        <v>95</v>
      </c>
      <c r="C134" s="26" t="s">
        <v>96</v>
      </c>
      <c r="D134" s="27">
        <v>176952</v>
      </c>
      <c r="E134" s="27">
        <v>341192</v>
      </c>
      <c r="F134" s="27">
        <v>341192</v>
      </c>
      <c r="G134" s="27"/>
      <c r="H134" s="27">
        <v>341192</v>
      </c>
      <c r="I134" s="6"/>
    </row>
    <row r="135" spans="1:9" ht="20.100000000000001" customHeight="1" x14ac:dyDescent="0.3">
      <c r="A135" s="52"/>
      <c r="B135" s="25" t="s">
        <v>97</v>
      </c>
      <c r="C135" s="26" t="s">
        <v>64</v>
      </c>
      <c r="D135" s="27">
        <v>201283</v>
      </c>
      <c r="E135" s="27">
        <v>8954</v>
      </c>
      <c r="F135" s="27">
        <v>8954</v>
      </c>
      <c r="G135" s="27"/>
      <c r="H135" s="27">
        <v>8954</v>
      </c>
      <c r="I135" s="6"/>
    </row>
    <row r="136" spans="1:9" ht="20.100000000000001" customHeight="1" x14ac:dyDescent="0.3">
      <c r="A136" s="52"/>
      <c r="B136" s="25" t="s">
        <v>98</v>
      </c>
      <c r="C136" s="26" t="s">
        <v>99</v>
      </c>
      <c r="D136" s="27">
        <v>186906</v>
      </c>
      <c r="E136" s="27">
        <v>0</v>
      </c>
      <c r="F136" s="27">
        <v>0</v>
      </c>
      <c r="G136" s="27"/>
      <c r="H136" s="27">
        <v>0</v>
      </c>
      <c r="I136" s="6"/>
    </row>
    <row r="137" spans="1:9" ht="20.100000000000001" customHeight="1" x14ac:dyDescent="0.3">
      <c r="A137" s="52"/>
      <c r="B137" s="25" t="s">
        <v>100</v>
      </c>
      <c r="C137" s="26" t="s">
        <v>101</v>
      </c>
      <c r="D137" s="27">
        <v>73730</v>
      </c>
      <c r="E137" s="27">
        <v>195241</v>
      </c>
      <c r="F137" s="27">
        <v>195241</v>
      </c>
      <c r="G137" s="27"/>
      <c r="H137" s="27">
        <v>195241</v>
      </c>
      <c r="I137" s="6"/>
    </row>
    <row r="138" spans="1:9" ht="20.100000000000001" customHeight="1" x14ac:dyDescent="0.3">
      <c r="A138" s="52"/>
      <c r="B138" s="25" t="s">
        <v>102</v>
      </c>
      <c r="C138" s="26" t="s">
        <v>103</v>
      </c>
      <c r="D138" s="27">
        <v>73730</v>
      </c>
      <c r="E138" s="27">
        <v>145070</v>
      </c>
      <c r="F138" s="27">
        <v>145070</v>
      </c>
      <c r="G138" s="27"/>
      <c r="H138" s="27">
        <v>145070</v>
      </c>
      <c r="I138" s="6"/>
    </row>
    <row r="139" spans="1:9" ht="20.100000000000001" customHeight="1" x14ac:dyDescent="0.3">
      <c r="A139" s="52"/>
      <c r="B139" s="25" t="s">
        <v>104</v>
      </c>
      <c r="C139" s="26" t="s">
        <v>105</v>
      </c>
      <c r="D139" s="27">
        <v>74571</v>
      </c>
      <c r="E139" s="27">
        <v>104798</v>
      </c>
      <c r="F139" s="27">
        <v>104798</v>
      </c>
      <c r="G139" s="27"/>
      <c r="H139" s="27">
        <v>104798</v>
      </c>
      <c r="I139" s="6"/>
    </row>
    <row r="140" spans="1:9" ht="20.100000000000001" customHeight="1" x14ac:dyDescent="0.3">
      <c r="A140" s="52"/>
      <c r="B140" s="25" t="s">
        <v>106</v>
      </c>
      <c r="C140" s="26" t="s">
        <v>48</v>
      </c>
      <c r="D140" s="27">
        <v>0</v>
      </c>
      <c r="E140" s="27">
        <v>32063</v>
      </c>
      <c r="F140" s="27">
        <v>32063</v>
      </c>
      <c r="G140" s="27"/>
      <c r="H140" s="27">
        <v>32063</v>
      </c>
      <c r="I140" s="6"/>
    </row>
    <row r="141" spans="1:9" ht="20.100000000000001" customHeight="1" x14ac:dyDescent="0.3">
      <c r="A141" s="52"/>
      <c r="B141" s="25" t="s">
        <v>109</v>
      </c>
      <c r="C141" s="26" t="s">
        <v>110</v>
      </c>
      <c r="D141" s="27">
        <v>593527</v>
      </c>
      <c r="E141" s="27">
        <v>556778</v>
      </c>
      <c r="F141" s="27">
        <v>556778</v>
      </c>
      <c r="G141" s="27"/>
      <c r="H141" s="27">
        <v>556778</v>
      </c>
      <c r="I141" s="6"/>
    </row>
    <row r="142" spans="1:9" ht="20.100000000000001" customHeight="1" x14ac:dyDescent="0.3">
      <c r="A142" s="52"/>
      <c r="B142" s="25" t="s">
        <v>111</v>
      </c>
      <c r="C142" s="26" t="s">
        <v>112</v>
      </c>
      <c r="D142" s="27">
        <v>12658</v>
      </c>
      <c r="E142" s="27">
        <v>11046</v>
      </c>
      <c r="F142" s="27">
        <v>11046</v>
      </c>
      <c r="G142" s="27"/>
      <c r="H142" s="27">
        <v>11046</v>
      </c>
      <c r="I142" s="6"/>
    </row>
    <row r="143" spans="1:9" ht="20.100000000000001" customHeight="1" x14ac:dyDescent="0.3">
      <c r="A143" s="52"/>
      <c r="B143" s="25" t="s">
        <v>115</v>
      </c>
      <c r="C143" s="26" t="s">
        <v>64</v>
      </c>
      <c r="D143" s="27">
        <v>280776</v>
      </c>
      <c r="E143" s="27">
        <v>39</v>
      </c>
      <c r="F143" s="27">
        <v>39</v>
      </c>
      <c r="G143" s="27"/>
      <c r="H143" s="27">
        <v>39</v>
      </c>
      <c r="I143" s="6"/>
    </row>
    <row r="144" spans="1:9" ht="20.100000000000001" customHeight="1" x14ac:dyDescent="0.3">
      <c r="A144" s="52"/>
      <c r="B144" s="25" t="s">
        <v>120</v>
      </c>
      <c r="C144" s="26" t="s">
        <v>121</v>
      </c>
      <c r="D144" s="27">
        <v>65177</v>
      </c>
      <c r="E144" s="27">
        <v>0</v>
      </c>
      <c r="F144" s="27">
        <v>0</v>
      </c>
      <c r="G144" s="27"/>
      <c r="H144" s="27">
        <v>0</v>
      </c>
      <c r="I144" s="6"/>
    </row>
    <row r="145" spans="1:14" ht="20.100000000000001" customHeight="1" x14ac:dyDescent="0.3">
      <c r="A145" s="52"/>
      <c r="B145" s="25" t="s">
        <v>122</v>
      </c>
      <c r="C145" s="26" t="s">
        <v>123</v>
      </c>
      <c r="D145" s="27">
        <v>1010440</v>
      </c>
      <c r="E145" s="27">
        <v>141192</v>
      </c>
      <c r="F145" s="27">
        <v>141192</v>
      </c>
      <c r="G145" s="27"/>
      <c r="H145" s="27">
        <v>141192</v>
      </c>
      <c r="I145" s="6"/>
    </row>
    <row r="146" spans="1:14" ht="20.100000000000001" customHeight="1" x14ac:dyDescent="0.3">
      <c r="A146" s="52"/>
      <c r="B146" s="25" t="s">
        <v>124</v>
      </c>
      <c r="C146" s="26" t="s">
        <v>125</v>
      </c>
      <c r="D146" s="27">
        <v>0</v>
      </c>
      <c r="E146" s="27">
        <v>64147</v>
      </c>
      <c r="F146" s="27">
        <v>64147</v>
      </c>
      <c r="G146" s="27"/>
      <c r="H146" s="27">
        <v>64147</v>
      </c>
      <c r="I146" s="6"/>
    </row>
    <row r="147" spans="1:14" ht="20.100000000000001" customHeight="1" x14ac:dyDescent="0.3">
      <c r="A147" s="52"/>
      <c r="B147" s="25" t="s">
        <v>127</v>
      </c>
      <c r="C147" s="26" t="s">
        <v>128</v>
      </c>
      <c r="D147" s="27">
        <v>260267</v>
      </c>
      <c r="E147" s="27">
        <v>16000</v>
      </c>
      <c r="F147" s="27">
        <v>16000</v>
      </c>
      <c r="G147" s="27"/>
      <c r="H147" s="27">
        <v>16000</v>
      </c>
      <c r="I147" s="6"/>
    </row>
    <row r="148" spans="1:14" ht="20.100000000000001" customHeight="1" x14ac:dyDescent="0.3">
      <c r="A148" s="52"/>
      <c r="B148" s="25" t="s">
        <v>131</v>
      </c>
      <c r="C148" s="26" t="s">
        <v>132</v>
      </c>
      <c r="D148" s="27">
        <v>730222</v>
      </c>
      <c r="E148" s="27">
        <v>350318</v>
      </c>
      <c r="F148" s="27">
        <v>350318</v>
      </c>
      <c r="G148" s="27"/>
      <c r="H148" s="27">
        <v>350318</v>
      </c>
      <c r="I148" s="6"/>
    </row>
    <row r="149" spans="1:14" ht="20.100000000000001" customHeight="1" x14ac:dyDescent="0.3">
      <c r="A149" s="52"/>
      <c r="B149" s="25" t="s">
        <v>133</v>
      </c>
      <c r="C149" s="26" t="s">
        <v>134</v>
      </c>
      <c r="D149" s="27">
        <v>9663128</v>
      </c>
      <c r="E149" s="27">
        <v>2204970</v>
      </c>
      <c r="F149" s="27">
        <v>2204970</v>
      </c>
      <c r="G149" s="27"/>
      <c r="H149" s="27">
        <v>2204970</v>
      </c>
      <c r="I149" s="6"/>
    </row>
    <row r="150" spans="1:14" s="11" customFormat="1" ht="27.75" customHeight="1" x14ac:dyDescent="0.3">
      <c r="A150" s="51"/>
      <c r="B150" s="30" t="s">
        <v>216</v>
      </c>
      <c r="C150" s="31"/>
      <c r="D150" s="32">
        <f>SUM(D96:D149)</f>
        <v>57552124</v>
      </c>
      <c r="E150" s="32">
        <f>SUM(E96:E149)</f>
        <v>62111508</v>
      </c>
      <c r="F150" s="32">
        <f>SUM(F96:F149)</f>
        <v>62111508</v>
      </c>
      <c r="G150" s="32">
        <f>SUM(G96:G149)</f>
        <v>0</v>
      </c>
      <c r="H150" s="32">
        <f>SUM(H96:H149)</f>
        <v>62111508</v>
      </c>
      <c r="M150" s="28"/>
      <c r="N150" s="28"/>
    </row>
    <row r="151" spans="1:14" s="11" customFormat="1" ht="15" customHeight="1" x14ac:dyDescent="0.3">
      <c r="A151" s="51"/>
      <c r="B151" s="9"/>
      <c r="C151" s="29"/>
      <c r="D151" s="29"/>
      <c r="E151" s="33"/>
      <c r="F151" s="33"/>
      <c r="G151" s="33"/>
      <c r="M151" s="28"/>
      <c r="N151" s="28"/>
    </row>
    <row r="152" spans="1:14" s="11" customFormat="1" ht="15" customHeight="1" x14ac:dyDescent="0.3">
      <c r="A152" s="51"/>
      <c r="B152" s="9"/>
      <c r="C152" s="29"/>
      <c r="D152" s="29"/>
      <c r="E152" s="33"/>
      <c r="F152" s="33"/>
      <c r="G152" s="33"/>
      <c r="M152" s="28"/>
      <c r="N152" s="28"/>
    </row>
    <row r="153" spans="1:14" s="11" customFormat="1" ht="15" customHeight="1" x14ac:dyDescent="0.3">
      <c r="A153" s="51"/>
      <c r="B153" s="34" t="s">
        <v>219</v>
      </c>
      <c r="C153" s="29"/>
      <c r="D153" s="29"/>
      <c r="E153" s="33"/>
      <c r="F153" s="33"/>
      <c r="G153" s="33"/>
      <c r="M153" s="28"/>
      <c r="N153" s="28"/>
    </row>
    <row r="154" spans="1:14" s="11" customFormat="1" ht="15" customHeight="1" x14ac:dyDescent="0.3">
      <c r="A154" s="51"/>
      <c r="B154" s="9"/>
      <c r="C154" s="29"/>
      <c r="D154" s="29"/>
      <c r="E154" s="33"/>
      <c r="F154" s="33"/>
      <c r="G154" s="33"/>
      <c r="M154" s="28"/>
      <c r="N154" s="28"/>
    </row>
    <row r="155" spans="1:14" s="11" customFormat="1" ht="45" x14ac:dyDescent="0.25">
      <c r="A155" s="51"/>
      <c r="B155" s="22" t="s">
        <v>218</v>
      </c>
      <c r="C155" s="23" t="s">
        <v>0</v>
      </c>
      <c r="D155" s="23" t="s">
        <v>1</v>
      </c>
      <c r="E155" s="24" t="s">
        <v>210</v>
      </c>
      <c r="F155" s="24" t="s">
        <v>211</v>
      </c>
      <c r="G155" s="24" t="s">
        <v>2</v>
      </c>
      <c r="H155" s="24" t="s">
        <v>212</v>
      </c>
    </row>
    <row r="156" spans="1:14" ht="20.100000000000001" customHeight="1" x14ac:dyDescent="0.3">
      <c r="A156" s="52"/>
      <c r="B156" s="25" t="s">
        <v>3</v>
      </c>
      <c r="C156" s="26" t="s">
        <v>4</v>
      </c>
      <c r="D156" s="27">
        <v>535154288</v>
      </c>
      <c r="E156" s="27">
        <v>604884303</v>
      </c>
      <c r="F156" s="27">
        <v>604884303</v>
      </c>
      <c r="G156" s="27"/>
      <c r="H156" s="27">
        <v>604884303</v>
      </c>
      <c r="I156" s="6"/>
    </row>
    <row r="157" spans="1:14" ht="20.100000000000001" customHeight="1" x14ac:dyDescent="0.3">
      <c r="A157" s="52"/>
      <c r="B157" s="25" t="s">
        <v>5</v>
      </c>
      <c r="C157" s="26" t="s">
        <v>6</v>
      </c>
      <c r="D157" s="27">
        <v>44877508</v>
      </c>
      <c r="E157" s="27">
        <v>52104982</v>
      </c>
      <c r="F157" s="27">
        <v>52104982</v>
      </c>
      <c r="G157" s="27"/>
      <c r="H157" s="27">
        <v>52104982</v>
      </c>
      <c r="I157" s="6"/>
    </row>
    <row r="158" spans="1:14" ht="20.100000000000001" customHeight="1" x14ac:dyDescent="0.3">
      <c r="A158" s="52"/>
      <c r="B158" s="25" t="s">
        <v>7</v>
      </c>
      <c r="C158" s="26" t="s">
        <v>8</v>
      </c>
      <c r="D158" s="27">
        <v>152852795</v>
      </c>
      <c r="E158" s="27">
        <v>172888092</v>
      </c>
      <c r="F158" s="27">
        <v>172888092</v>
      </c>
      <c r="G158" s="27"/>
      <c r="H158" s="27">
        <v>172888092</v>
      </c>
      <c r="I158" s="6"/>
    </row>
    <row r="159" spans="1:14" ht="20.100000000000001" customHeight="1" x14ac:dyDescent="0.3">
      <c r="A159" s="52"/>
      <c r="B159" s="25" t="s">
        <v>9</v>
      </c>
      <c r="C159" s="26" t="s">
        <v>10</v>
      </c>
      <c r="D159" s="27">
        <v>7939199</v>
      </c>
      <c r="E159" s="27">
        <v>25557180</v>
      </c>
      <c r="F159" s="27">
        <v>25557180</v>
      </c>
      <c r="G159" s="27"/>
      <c r="H159" s="27">
        <v>25557180</v>
      </c>
      <c r="I159" s="6"/>
    </row>
    <row r="160" spans="1:14" ht="20.100000000000001" customHeight="1" x14ac:dyDescent="0.3">
      <c r="A160" s="52"/>
      <c r="B160" s="25" t="s">
        <v>19</v>
      </c>
      <c r="C160" s="26" t="s">
        <v>20</v>
      </c>
      <c r="D160" s="27">
        <v>7369624</v>
      </c>
      <c r="E160" s="27">
        <v>9443320</v>
      </c>
      <c r="F160" s="27">
        <v>9443320</v>
      </c>
      <c r="G160" s="27"/>
      <c r="H160" s="27">
        <v>9443320</v>
      </c>
      <c r="I160" s="6"/>
    </row>
    <row r="161" spans="1:9" ht="20.100000000000001" customHeight="1" x14ac:dyDescent="0.3">
      <c r="A161" s="52"/>
      <c r="B161" s="25" t="s">
        <v>21</v>
      </c>
      <c r="C161" s="26" t="s">
        <v>22</v>
      </c>
      <c r="D161" s="27">
        <v>392514</v>
      </c>
      <c r="E161" s="27">
        <v>1464388</v>
      </c>
      <c r="F161" s="27">
        <v>1464388</v>
      </c>
      <c r="G161" s="27"/>
      <c r="H161" s="27">
        <v>1464388</v>
      </c>
      <c r="I161" s="6"/>
    </row>
    <row r="162" spans="1:9" ht="20.100000000000001" customHeight="1" x14ac:dyDescent="0.3">
      <c r="A162" s="52"/>
      <c r="B162" s="25" t="s">
        <v>23</v>
      </c>
      <c r="C162" s="26" t="s">
        <v>24</v>
      </c>
      <c r="D162" s="27">
        <v>566541</v>
      </c>
      <c r="E162" s="27">
        <v>770191</v>
      </c>
      <c r="F162" s="27">
        <v>770191</v>
      </c>
      <c r="G162" s="27"/>
      <c r="H162" s="27">
        <v>770191</v>
      </c>
      <c r="I162" s="6"/>
    </row>
    <row r="163" spans="1:9" ht="20.100000000000001" customHeight="1" x14ac:dyDescent="0.3">
      <c r="A163" s="52"/>
      <c r="B163" s="25" t="s">
        <v>31</v>
      </c>
      <c r="C163" s="26" t="s">
        <v>154</v>
      </c>
      <c r="D163" s="27">
        <v>250682</v>
      </c>
      <c r="E163" s="27">
        <v>0</v>
      </c>
      <c r="F163" s="27">
        <v>0</v>
      </c>
      <c r="G163" s="27"/>
      <c r="H163" s="27">
        <v>0</v>
      </c>
      <c r="I163" s="6"/>
    </row>
    <row r="164" spans="1:9" ht="20.100000000000001" customHeight="1" x14ac:dyDescent="0.3">
      <c r="A164" s="52"/>
      <c r="B164" s="25" t="s">
        <v>33</v>
      </c>
      <c r="C164" s="26" t="s">
        <v>155</v>
      </c>
      <c r="D164" s="27">
        <v>25068</v>
      </c>
      <c r="E164" s="27">
        <v>31380</v>
      </c>
      <c r="F164" s="27">
        <v>31380</v>
      </c>
      <c r="G164" s="27"/>
      <c r="H164" s="27">
        <v>31380</v>
      </c>
      <c r="I164" s="6"/>
    </row>
    <row r="165" spans="1:9" ht="20.100000000000001" customHeight="1" x14ac:dyDescent="0.3">
      <c r="A165" s="52"/>
      <c r="B165" s="25" t="s">
        <v>35</v>
      </c>
      <c r="C165" s="26" t="s">
        <v>36</v>
      </c>
      <c r="D165" s="27">
        <v>623019</v>
      </c>
      <c r="E165" s="27">
        <v>75623</v>
      </c>
      <c r="F165" s="27">
        <v>75623</v>
      </c>
      <c r="G165" s="27"/>
      <c r="H165" s="27">
        <v>75623</v>
      </c>
      <c r="I165" s="6"/>
    </row>
    <row r="166" spans="1:9" ht="20.100000000000001" customHeight="1" x14ac:dyDescent="0.3">
      <c r="A166" s="52"/>
      <c r="B166" s="25" t="s">
        <v>37</v>
      </c>
      <c r="C166" s="26" t="s">
        <v>38</v>
      </c>
      <c r="D166" s="27">
        <v>737005</v>
      </c>
      <c r="E166" s="27">
        <v>1268947</v>
      </c>
      <c r="F166" s="27">
        <v>1268947</v>
      </c>
      <c r="G166" s="27"/>
      <c r="H166" s="27">
        <v>1268947</v>
      </c>
      <c r="I166" s="6"/>
    </row>
    <row r="167" spans="1:9" ht="20.100000000000001" customHeight="1" x14ac:dyDescent="0.3">
      <c r="A167" s="52"/>
      <c r="B167" s="25" t="s">
        <v>39</v>
      </c>
      <c r="C167" s="26" t="s">
        <v>168</v>
      </c>
      <c r="D167" s="27">
        <v>250682</v>
      </c>
      <c r="E167" s="27">
        <v>561299</v>
      </c>
      <c r="F167" s="27">
        <v>561299</v>
      </c>
      <c r="G167" s="27"/>
      <c r="H167" s="27">
        <v>561299</v>
      </c>
      <c r="I167" s="6"/>
    </row>
    <row r="168" spans="1:9" ht="20.100000000000001" customHeight="1" x14ac:dyDescent="0.3">
      <c r="A168" s="52"/>
      <c r="B168" s="25" t="s">
        <v>41</v>
      </c>
      <c r="C168" s="26" t="s">
        <v>42</v>
      </c>
      <c r="D168" s="27">
        <v>0</v>
      </c>
      <c r="E168" s="27">
        <v>16688</v>
      </c>
      <c r="F168" s="27">
        <v>16688</v>
      </c>
      <c r="G168" s="27"/>
      <c r="H168" s="27">
        <v>16688</v>
      </c>
      <c r="I168" s="6"/>
    </row>
    <row r="169" spans="1:9" ht="20.100000000000001" customHeight="1" x14ac:dyDescent="0.3">
      <c r="A169" s="52"/>
      <c r="B169" s="25" t="s">
        <v>43</v>
      </c>
      <c r="C169" s="26" t="s">
        <v>44</v>
      </c>
      <c r="D169" s="27">
        <v>175477</v>
      </c>
      <c r="E169" s="27">
        <v>511460</v>
      </c>
      <c r="F169" s="27">
        <v>511460</v>
      </c>
      <c r="G169" s="27"/>
      <c r="H169" s="27">
        <v>511460</v>
      </c>
      <c r="I169" s="6"/>
    </row>
    <row r="170" spans="1:9" ht="20.100000000000001" customHeight="1" x14ac:dyDescent="0.3">
      <c r="A170" s="52"/>
      <c r="B170" s="25" t="s">
        <v>45</v>
      </c>
      <c r="C170" s="26" t="s">
        <v>46</v>
      </c>
      <c r="D170" s="27">
        <v>401091</v>
      </c>
      <c r="E170" s="27">
        <v>0</v>
      </c>
      <c r="F170" s="27">
        <v>0</v>
      </c>
      <c r="G170" s="27"/>
      <c r="H170" s="27">
        <v>0</v>
      </c>
      <c r="I170" s="6"/>
    </row>
    <row r="171" spans="1:9" ht="20.100000000000001" customHeight="1" x14ac:dyDescent="0.3">
      <c r="A171" s="52"/>
      <c r="B171" s="25" t="s">
        <v>47</v>
      </c>
      <c r="C171" s="26" t="s">
        <v>48</v>
      </c>
      <c r="D171" s="27">
        <v>764580</v>
      </c>
      <c r="E171" s="27">
        <v>118415</v>
      </c>
      <c r="F171" s="27">
        <v>118415</v>
      </c>
      <c r="G171" s="27"/>
      <c r="H171" s="27">
        <v>118415</v>
      </c>
      <c r="I171" s="6"/>
    </row>
    <row r="172" spans="1:9" ht="20.100000000000001" customHeight="1" x14ac:dyDescent="0.3">
      <c r="A172" s="52"/>
      <c r="B172" s="25" t="s">
        <v>49</v>
      </c>
      <c r="C172" s="26" t="s">
        <v>156</v>
      </c>
      <c r="D172" s="27">
        <v>1975404</v>
      </c>
      <c r="E172" s="27">
        <v>3480600</v>
      </c>
      <c r="F172" s="27">
        <v>3480600</v>
      </c>
      <c r="G172" s="27"/>
      <c r="H172" s="27">
        <v>3480600</v>
      </c>
      <c r="I172" s="6"/>
    </row>
    <row r="173" spans="1:9" ht="20.100000000000001" customHeight="1" x14ac:dyDescent="0.3">
      <c r="A173" s="52"/>
      <c r="B173" s="25" t="s">
        <v>51</v>
      </c>
      <c r="C173" s="26" t="s">
        <v>52</v>
      </c>
      <c r="D173" s="27">
        <v>467596</v>
      </c>
      <c r="E173" s="27">
        <v>481605</v>
      </c>
      <c r="F173" s="27">
        <v>481605</v>
      </c>
      <c r="G173" s="27"/>
      <c r="H173" s="27">
        <v>481605</v>
      </c>
      <c r="I173" s="6"/>
    </row>
    <row r="174" spans="1:9" ht="20.100000000000001" customHeight="1" x14ac:dyDescent="0.3">
      <c r="A174" s="52"/>
      <c r="B174" s="25" t="s">
        <v>55</v>
      </c>
      <c r="C174" s="26" t="s">
        <v>56</v>
      </c>
      <c r="D174" s="27">
        <v>1420866</v>
      </c>
      <c r="E174" s="27">
        <v>1593137</v>
      </c>
      <c r="F174" s="27">
        <v>1593137</v>
      </c>
      <c r="G174" s="27"/>
      <c r="H174" s="27">
        <v>1593137</v>
      </c>
      <c r="I174" s="6"/>
    </row>
    <row r="175" spans="1:9" ht="20.100000000000001" customHeight="1" x14ac:dyDescent="0.3">
      <c r="A175" s="52"/>
      <c r="B175" s="25" t="s">
        <v>57</v>
      </c>
      <c r="C175" s="26" t="s">
        <v>58</v>
      </c>
      <c r="D175" s="27">
        <v>5014</v>
      </c>
      <c r="E175" s="27">
        <v>11474</v>
      </c>
      <c r="F175" s="27">
        <v>11474</v>
      </c>
      <c r="G175" s="27"/>
      <c r="H175" s="27">
        <v>11474</v>
      </c>
      <c r="I175" s="6"/>
    </row>
    <row r="176" spans="1:9" ht="20.100000000000001" customHeight="1" x14ac:dyDescent="0.3">
      <c r="A176" s="52"/>
      <c r="B176" s="25" t="s">
        <v>158</v>
      </c>
      <c r="C176" s="26" t="s">
        <v>159</v>
      </c>
      <c r="D176" s="27">
        <v>15707900</v>
      </c>
      <c r="E176" s="27">
        <v>21214720</v>
      </c>
      <c r="F176" s="27">
        <v>21214720</v>
      </c>
      <c r="G176" s="27"/>
      <c r="H176" s="27">
        <v>21214720</v>
      </c>
      <c r="I176" s="6"/>
    </row>
    <row r="177" spans="1:9" ht="20.100000000000001" customHeight="1" x14ac:dyDescent="0.3">
      <c r="A177" s="52"/>
      <c r="B177" s="25" t="s">
        <v>59</v>
      </c>
      <c r="C177" s="26" t="s">
        <v>60</v>
      </c>
      <c r="D177" s="27">
        <v>2630176</v>
      </c>
      <c r="E177" s="27">
        <v>5830334</v>
      </c>
      <c r="F177" s="27">
        <v>5830334</v>
      </c>
      <c r="G177" s="27"/>
      <c r="H177" s="27">
        <v>5830334</v>
      </c>
      <c r="I177" s="6"/>
    </row>
    <row r="178" spans="1:9" ht="20.100000000000001" customHeight="1" x14ac:dyDescent="0.3">
      <c r="A178" s="52"/>
      <c r="B178" s="25" t="s">
        <v>61</v>
      </c>
      <c r="C178" s="26" t="s">
        <v>62</v>
      </c>
      <c r="D178" s="27">
        <v>5093416</v>
      </c>
      <c r="E178" s="27">
        <v>7403166</v>
      </c>
      <c r="F178" s="27">
        <v>7403166</v>
      </c>
      <c r="G178" s="27"/>
      <c r="H178" s="27">
        <v>7403166</v>
      </c>
      <c r="I178" s="6"/>
    </row>
    <row r="179" spans="1:9" ht="20.100000000000001" customHeight="1" x14ac:dyDescent="0.3">
      <c r="A179" s="52"/>
      <c r="B179" s="25" t="s">
        <v>65</v>
      </c>
      <c r="C179" s="26" t="s">
        <v>66</v>
      </c>
      <c r="D179" s="27">
        <v>14330655</v>
      </c>
      <c r="E179" s="27">
        <v>14923192</v>
      </c>
      <c r="F179" s="27">
        <v>14923192</v>
      </c>
      <c r="G179" s="27"/>
      <c r="H179" s="27">
        <v>14923192</v>
      </c>
      <c r="I179" s="6"/>
    </row>
    <row r="180" spans="1:9" ht="20.100000000000001" customHeight="1" x14ac:dyDescent="0.3">
      <c r="A180" s="52"/>
      <c r="B180" s="25" t="s">
        <v>69</v>
      </c>
      <c r="C180" s="26" t="s">
        <v>160</v>
      </c>
      <c r="D180" s="27">
        <v>1851376</v>
      </c>
      <c r="E180" s="27">
        <v>6233778</v>
      </c>
      <c r="F180" s="27">
        <v>6233778</v>
      </c>
      <c r="G180" s="27"/>
      <c r="H180" s="27">
        <v>6233778</v>
      </c>
      <c r="I180" s="6"/>
    </row>
    <row r="181" spans="1:9" ht="20.100000000000001" customHeight="1" x14ac:dyDescent="0.3">
      <c r="A181" s="52"/>
      <c r="B181" s="25" t="s">
        <v>71</v>
      </c>
      <c r="C181" s="26" t="s">
        <v>169</v>
      </c>
      <c r="D181" s="27">
        <v>8642955</v>
      </c>
      <c r="E181" s="27">
        <v>9160327</v>
      </c>
      <c r="F181" s="27">
        <v>9160327</v>
      </c>
      <c r="G181" s="27"/>
      <c r="H181" s="27">
        <v>9160327</v>
      </c>
      <c r="I181" s="6"/>
    </row>
    <row r="182" spans="1:9" ht="20.100000000000001" customHeight="1" x14ac:dyDescent="0.3">
      <c r="A182" s="52"/>
      <c r="B182" s="25" t="s">
        <v>73</v>
      </c>
      <c r="C182" s="26" t="s">
        <v>64</v>
      </c>
      <c r="D182" s="27">
        <v>2320565</v>
      </c>
      <c r="E182" s="27">
        <v>1003133</v>
      </c>
      <c r="F182" s="27">
        <v>1003133</v>
      </c>
      <c r="G182" s="27"/>
      <c r="H182" s="27">
        <v>1003133</v>
      </c>
      <c r="I182" s="6"/>
    </row>
    <row r="183" spans="1:9" ht="20.100000000000001" customHeight="1" x14ac:dyDescent="0.3">
      <c r="A183" s="52"/>
      <c r="B183" s="25" t="s">
        <v>77</v>
      </c>
      <c r="C183" s="26" t="s">
        <v>78</v>
      </c>
      <c r="D183" s="27">
        <v>380447</v>
      </c>
      <c r="E183" s="27">
        <v>0</v>
      </c>
      <c r="F183" s="27">
        <v>0</v>
      </c>
      <c r="G183" s="27"/>
      <c r="H183" s="27">
        <v>0</v>
      </c>
      <c r="I183" s="6"/>
    </row>
    <row r="184" spans="1:9" ht="20.100000000000001" customHeight="1" x14ac:dyDescent="0.3">
      <c r="A184" s="52"/>
      <c r="B184" s="25" t="s">
        <v>85</v>
      </c>
      <c r="C184" s="26" t="s">
        <v>86</v>
      </c>
      <c r="D184" s="27">
        <v>1275393</v>
      </c>
      <c r="E184" s="27">
        <v>916481</v>
      </c>
      <c r="F184" s="27">
        <v>916481</v>
      </c>
      <c r="G184" s="27"/>
      <c r="H184" s="27">
        <v>916481</v>
      </c>
      <c r="I184" s="6"/>
    </row>
    <row r="185" spans="1:9" ht="20.100000000000001" customHeight="1" x14ac:dyDescent="0.3">
      <c r="A185" s="52"/>
      <c r="B185" s="25" t="s">
        <v>87</v>
      </c>
      <c r="C185" s="26" t="s">
        <v>170</v>
      </c>
      <c r="D185" s="27">
        <v>529566</v>
      </c>
      <c r="E185" s="27">
        <v>58343</v>
      </c>
      <c r="F185" s="27">
        <v>58343</v>
      </c>
      <c r="G185" s="27"/>
      <c r="H185" s="27">
        <v>58343</v>
      </c>
      <c r="I185" s="6"/>
    </row>
    <row r="186" spans="1:9" ht="20.100000000000001" customHeight="1" x14ac:dyDescent="0.3">
      <c r="A186" s="52"/>
      <c r="B186" s="25" t="s">
        <v>89</v>
      </c>
      <c r="C186" s="26" t="s">
        <v>171</v>
      </c>
      <c r="D186" s="27">
        <v>2928101</v>
      </c>
      <c r="E186" s="27">
        <v>3385519</v>
      </c>
      <c r="F186" s="27">
        <v>3385519</v>
      </c>
      <c r="G186" s="27"/>
      <c r="H186" s="27">
        <v>3385519</v>
      </c>
      <c r="I186" s="6"/>
    </row>
    <row r="187" spans="1:9" ht="20.100000000000001" customHeight="1" x14ac:dyDescent="0.3">
      <c r="A187" s="52"/>
      <c r="B187" s="25" t="s">
        <v>91</v>
      </c>
      <c r="C187" s="26" t="s">
        <v>172</v>
      </c>
      <c r="D187" s="27">
        <v>12272438</v>
      </c>
      <c r="E187" s="27">
        <v>433248</v>
      </c>
      <c r="F187" s="27">
        <v>433248</v>
      </c>
      <c r="G187" s="27"/>
      <c r="H187" s="27">
        <v>433248</v>
      </c>
      <c r="I187" s="6"/>
    </row>
    <row r="188" spans="1:9" ht="20.100000000000001" customHeight="1" x14ac:dyDescent="0.3">
      <c r="A188" s="52"/>
      <c r="B188" s="25" t="s">
        <v>93</v>
      </c>
      <c r="C188" s="26" t="s">
        <v>94</v>
      </c>
      <c r="D188" s="27">
        <v>761493</v>
      </c>
      <c r="E188" s="27">
        <v>358375</v>
      </c>
      <c r="F188" s="27">
        <v>358375</v>
      </c>
      <c r="G188" s="27"/>
      <c r="H188" s="27">
        <v>358375</v>
      </c>
      <c r="I188" s="6"/>
    </row>
    <row r="189" spans="1:9" ht="20.100000000000001" customHeight="1" x14ac:dyDescent="0.3">
      <c r="A189" s="52"/>
      <c r="B189" s="25" t="s">
        <v>95</v>
      </c>
      <c r="C189" s="26" t="s">
        <v>96</v>
      </c>
      <c r="D189" s="27">
        <v>6016368</v>
      </c>
      <c r="E189" s="27">
        <v>11600521</v>
      </c>
      <c r="F189" s="27">
        <v>11600521</v>
      </c>
      <c r="G189" s="27"/>
      <c r="H189" s="27">
        <v>11600521</v>
      </c>
      <c r="I189" s="6"/>
    </row>
    <row r="190" spans="1:9" ht="20.100000000000001" customHeight="1" x14ac:dyDescent="0.3">
      <c r="A190" s="52"/>
      <c r="B190" s="25" t="s">
        <v>97</v>
      </c>
      <c r="C190" s="26" t="s">
        <v>64</v>
      </c>
      <c r="D190" s="27">
        <v>0</v>
      </c>
      <c r="E190" s="27">
        <v>2839</v>
      </c>
      <c r="F190" s="27">
        <v>2839</v>
      </c>
      <c r="G190" s="27"/>
      <c r="H190" s="27">
        <v>2839</v>
      </c>
      <c r="I190" s="6"/>
    </row>
    <row r="191" spans="1:9" ht="20.100000000000001" customHeight="1" x14ac:dyDescent="0.3">
      <c r="A191" s="52"/>
      <c r="B191" s="25" t="s">
        <v>100</v>
      </c>
      <c r="C191" s="26" t="s">
        <v>101</v>
      </c>
      <c r="D191" s="27">
        <v>479245</v>
      </c>
      <c r="E191" s="27">
        <v>624759</v>
      </c>
      <c r="F191" s="27">
        <v>624759</v>
      </c>
      <c r="G191" s="27"/>
      <c r="H191" s="27">
        <v>624759</v>
      </c>
      <c r="I191" s="6"/>
    </row>
    <row r="192" spans="1:9" ht="20.100000000000001" customHeight="1" x14ac:dyDescent="0.3">
      <c r="A192" s="52"/>
      <c r="B192" s="25" t="s">
        <v>102</v>
      </c>
      <c r="C192" s="26" t="s">
        <v>103</v>
      </c>
      <c r="D192" s="27">
        <v>479245</v>
      </c>
      <c r="E192" s="27">
        <v>1186225</v>
      </c>
      <c r="F192" s="27">
        <v>1186225</v>
      </c>
      <c r="G192" s="27"/>
      <c r="H192" s="27">
        <v>1186225</v>
      </c>
      <c r="I192" s="6"/>
    </row>
    <row r="193" spans="1:14" ht="20.100000000000001" customHeight="1" x14ac:dyDescent="0.3">
      <c r="A193" s="52"/>
      <c r="B193" s="25" t="s">
        <v>104</v>
      </c>
      <c r="C193" s="26" t="s">
        <v>105</v>
      </c>
      <c r="D193" s="27">
        <v>1267699</v>
      </c>
      <c r="E193" s="27">
        <v>715727</v>
      </c>
      <c r="F193" s="27">
        <v>715727</v>
      </c>
      <c r="G193" s="27"/>
      <c r="H193" s="27">
        <v>715727</v>
      </c>
      <c r="I193" s="6"/>
    </row>
    <row r="194" spans="1:14" ht="20.100000000000001" customHeight="1" x14ac:dyDescent="0.3">
      <c r="A194" s="52"/>
      <c r="B194" s="25" t="s">
        <v>106</v>
      </c>
      <c r="C194" s="26" t="s">
        <v>48</v>
      </c>
      <c r="D194" s="27">
        <v>0</v>
      </c>
      <c r="E194" s="27">
        <v>214576</v>
      </c>
      <c r="F194" s="27">
        <v>214576</v>
      </c>
      <c r="G194" s="27"/>
      <c r="H194" s="27">
        <v>214576</v>
      </c>
      <c r="I194" s="6"/>
    </row>
    <row r="195" spans="1:14" ht="20.100000000000001" customHeight="1" x14ac:dyDescent="0.3">
      <c r="A195" s="52"/>
      <c r="B195" s="25" t="s">
        <v>111</v>
      </c>
      <c r="C195" s="26" t="s">
        <v>173</v>
      </c>
      <c r="D195" s="27">
        <v>430381</v>
      </c>
      <c r="E195" s="27">
        <v>363711</v>
      </c>
      <c r="F195" s="27">
        <v>363711</v>
      </c>
      <c r="G195" s="27"/>
      <c r="H195" s="27">
        <v>363711</v>
      </c>
      <c r="I195" s="6"/>
    </row>
    <row r="196" spans="1:14" ht="20.100000000000001" customHeight="1" x14ac:dyDescent="0.3">
      <c r="A196" s="52"/>
      <c r="B196" s="25" t="s">
        <v>115</v>
      </c>
      <c r="C196" s="26" t="s">
        <v>64</v>
      </c>
      <c r="D196" s="27">
        <v>5143770</v>
      </c>
      <c r="E196" s="27">
        <v>2590</v>
      </c>
      <c r="F196" s="27">
        <v>2590</v>
      </c>
      <c r="G196" s="27"/>
      <c r="H196" s="27">
        <v>2590</v>
      </c>
      <c r="I196" s="6"/>
    </row>
    <row r="197" spans="1:14" ht="20.100000000000001" customHeight="1" x14ac:dyDescent="0.3">
      <c r="A197" s="52"/>
      <c r="B197" s="25" t="s">
        <v>120</v>
      </c>
      <c r="C197" s="26" t="s">
        <v>121</v>
      </c>
      <c r="D197" s="27">
        <v>2216029</v>
      </c>
      <c r="E197" s="27">
        <v>0</v>
      </c>
      <c r="F197" s="27">
        <v>0</v>
      </c>
      <c r="G197" s="27"/>
      <c r="H197" s="27">
        <v>0</v>
      </c>
      <c r="I197" s="6"/>
    </row>
    <row r="198" spans="1:14" ht="20.100000000000001" customHeight="1" x14ac:dyDescent="0.3">
      <c r="A198" s="52"/>
      <c r="B198" s="25" t="s">
        <v>122</v>
      </c>
      <c r="C198" s="26" t="s">
        <v>123</v>
      </c>
      <c r="D198" s="27">
        <v>27586551</v>
      </c>
      <c r="E198" s="27">
        <v>5680325</v>
      </c>
      <c r="F198" s="27">
        <v>5680325</v>
      </c>
      <c r="G198" s="27"/>
      <c r="H198" s="27">
        <v>5680325</v>
      </c>
      <c r="I198" s="6"/>
    </row>
    <row r="199" spans="1:14" ht="20.100000000000001" customHeight="1" x14ac:dyDescent="0.3">
      <c r="A199" s="52"/>
      <c r="B199" s="25" t="s">
        <v>124</v>
      </c>
      <c r="C199" s="26" t="s">
        <v>125</v>
      </c>
      <c r="D199" s="27">
        <v>0</v>
      </c>
      <c r="E199" s="27">
        <v>2416331</v>
      </c>
      <c r="F199" s="27">
        <v>2416331</v>
      </c>
      <c r="G199" s="27"/>
      <c r="H199" s="27">
        <v>2416331</v>
      </c>
      <c r="I199" s="6"/>
    </row>
    <row r="200" spans="1:14" ht="20.100000000000001" customHeight="1" x14ac:dyDescent="0.3">
      <c r="A200" s="52"/>
      <c r="B200" s="25" t="s">
        <v>127</v>
      </c>
      <c r="C200" s="26" t="s">
        <v>174</v>
      </c>
      <c r="D200" s="27">
        <v>8849075</v>
      </c>
      <c r="E200" s="27">
        <v>3250045</v>
      </c>
      <c r="F200" s="27">
        <v>3250045</v>
      </c>
      <c r="G200" s="27"/>
      <c r="H200" s="27">
        <v>3250045</v>
      </c>
      <c r="I200" s="6"/>
    </row>
    <row r="201" spans="1:14" ht="20.100000000000001" customHeight="1" x14ac:dyDescent="0.3">
      <c r="A201" s="52"/>
      <c r="B201" s="25" t="s">
        <v>131</v>
      </c>
      <c r="C201" s="26" t="s">
        <v>132</v>
      </c>
      <c r="D201" s="27">
        <v>19596906</v>
      </c>
      <c r="E201" s="27">
        <v>16456153</v>
      </c>
      <c r="F201" s="27">
        <v>16456153</v>
      </c>
      <c r="G201" s="27"/>
      <c r="H201" s="27">
        <v>16456153</v>
      </c>
      <c r="I201" s="6"/>
    </row>
    <row r="202" spans="1:14" s="11" customFormat="1" ht="24" customHeight="1" x14ac:dyDescent="0.3">
      <c r="A202" s="51"/>
      <c r="B202" s="30" t="s">
        <v>216</v>
      </c>
      <c r="C202" s="31"/>
      <c r="D202" s="32">
        <f>SUM(D156:D201)</f>
        <v>897038703</v>
      </c>
      <c r="E202" s="32">
        <f>SUM(E156:E201)</f>
        <v>988697502</v>
      </c>
      <c r="F202" s="32">
        <f>SUM(F156:F201)</f>
        <v>988697502</v>
      </c>
      <c r="G202" s="32">
        <f>SUM(G156:G201)</f>
        <v>0</v>
      </c>
      <c r="H202" s="32">
        <f>SUM(H156:H201)</f>
        <v>988697502</v>
      </c>
      <c r="M202" s="28"/>
      <c r="N202" s="28"/>
    </row>
    <row r="203" spans="1:14" s="11" customFormat="1" ht="15" customHeight="1" x14ac:dyDescent="0.3">
      <c r="A203" s="51"/>
      <c r="B203" s="9"/>
      <c r="C203" s="29"/>
      <c r="D203" s="29"/>
      <c r="E203" s="33"/>
      <c r="F203" s="33"/>
      <c r="G203" s="33"/>
      <c r="M203" s="28"/>
      <c r="N203" s="28"/>
    </row>
    <row r="204" spans="1:14" s="11" customFormat="1" ht="15" customHeight="1" x14ac:dyDescent="0.3">
      <c r="A204" s="51"/>
      <c r="B204" s="9"/>
      <c r="C204" s="29"/>
      <c r="D204" s="29"/>
      <c r="E204" s="33"/>
      <c r="F204" s="33"/>
      <c r="G204" s="33"/>
      <c r="M204" s="28"/>
      <c r="N204" s="28"/>
    </row>
    <row r="205" spans="1:14" s="11" customFormat="1" ht="15" customHeight="1" x14ac:dyDescent="0.3">
      <c r="A205" s="51"/>
      <c r="B205" s="9"/>
      <c r="C205" s="29"/>
      <c r="D205" s="29"/>
      <c r="E205" s="33"/>
      <c r="F205" s="33"/>
      <c r="G205" s="33"/>
      <c r="M205" s="28"/>
      <c r="N205" s="28"/>
    </row>
    <row r="206" spans="1:14" s="11" customFormat="1" ht="15" customHeight="1" x14ac:dyDescent="0.3">
      <c r="A206" s="51"/>
      <c r="B206" s="9"/>
      <c r="C206" s="29"/>
      <c r="D206" s="29"/>
      <c r="E206" s="33"/>
      <c r="F206" s="33"/>
      <c r="G206" s="33"/>
      <c r="M206" s="28"/>
      <c r="N206" s="28"/>
    </row>
    <row r="207" spans="1:14" s="11" customFormat="1" ht="15" customHeight="1" x14ac:dyDescent="0.3">
      <c r="A207" s="51"/>
      <c r="B207" s="34" t="s">
        <v>220</v>
      </c>
      <c r="C207" s="29"/>
      <c r="D207" s="29"/>
      <c r="E207" s="33"/>
      <c r="F207" s="33"/>
      <c r="G207" s="33"/>
      <c r="M207" s="28"/>
      <c r="N207" s="28"/>
    </row>
    <row r="208" spans="1:14" s="11" customFormat="1" ht="15" customHeight="1" x14ac:dyDescent="0.3">
      <c r="A208" s="51"/>
      <c r="B208" s="9"/>
      <c r="C208" s="29"/>
      <c r="D208" s="29"/>
      <c r="E208" s="33"/>
      <c r="F208" s="33"/>
      <c r="G208" s="33"/>
      <c r="M208" s="28"/>
      <c r="N208" s="28"/>
    </row>
    <row r="209" spans="1:9" s="11" customFormat="1" ht="45" x14ac:dyDescent="0.25">
      <c r="A209" s="51"/>
      <c r="B209" s="22" t="s">
        <v>209</v>
      </c>
      <c r="C209" s="23" t="s">
        <v>0</v>
      </c>
      <c r="D209" s="23" t="s">
        <v>1</v>
      </c>
      <c r="E209" s="24" t="s">
        <v>210</v>
      </c>
      <c r="F209" s="24" t="s">
        <v>211</v>
      </c>
      <c r="G209" s="24" t="s">
        <v>2</v>
      </c>
      <c r="H209" s="24" t="s">
        <v>212</v>
      </c>
    </row>
    <row r="210" spans="1:9" ht="20.100000000000001" customHeight="1" x14ac:dyDescent="0.3">
      <c r="A210" s="52"/>
      <c r="B210" s="25" t="s">
        <v>3</v>
      </c>
      <c r="C210" s="26" t="s">
        <v>4</v>
      </c>
      <c r="D210" s="27">
        <v>425530218</v>
      </c>
      <c r="E210" s="27">
        <v>454753798</v>
      </c>
      <c r="F210" s="27">
        <v>454753798</v>
      </c>
      <c r="G210" s="27"/>
      <c r="H210" s="27">
        <v>454753798</v>
      </c>
      <c r="I210" s="6"/>
    </row>
    <row r="211" spans="1:9" ht="20.100000000000001" customHeight="1" x14ac:dyDescent="0.3">
      <c r="A211" s="52"/>
      <c r="B211" s="25" t="s">
        <v>5</v>
      </c>
      <c r="C211" s="26" t="s">
        <v>6</v>
      </c>
      <c r="D211" s="27">
        <v>35669830</v>
      </c>
      <c r="E211" s="27">
        <v>39546331</v>
      </c>
      <c r="F211" s="27">
        <v>39546331</v>
      </c>
      <c r="G211" s="27"/>
      <c r="H211" s="27">
        <v>39546331</v>
      </c>
      <c r="I211" s="6"/>
    </row>
    <row r="212" spans="1:9" ht="20.100000000000001" customHeight="1" x14ac:dyDescent="0.3">
      <c r="A212" s="52"/>
      <c r="B212" s="25" t="s">
        <v>7</v>
      </c>
      <c r="C212" s="26" t="s">
        <v>8</v>
      </c>
      <c r="D212" s="27">
        <v>121491443</v>
      </c>
      <c r="E212" s="27">
        <v>129984086</v>
      </c>
      <c r="F212" s="27">
        <v>129984086</v>
      </c>
      <c r="G212" s="27"/>
      <c r="H212" s="27">
        <v>129984086</v>
      </c>
      <c r="I212" s="6"/>
    </row>
    <row r="213" spans="1:9" ht="20.100000000000001" customHeight="1" x14ac:dyDescent="0.3">
      <c r="A213" s="52"/>
      <c r="B213" s="25" t="s">
        <v>9</v>
      </c>
      <c r="C213" s="26" t="s">
        <v>10</v>
      </c>
      <c r="D213" s="27">
        <v>6471000</v>
      </c>
      <c r="E213" s="27">
        <v>18167648</v>
      </c>
      <c r="F213" s="27">
        <v>18167648</v>
      </c>
      <c r="G213" s="27"/>
      <c r="H213" s="27">
        <v>18167648</v>
      </c>
      <c r="I213" s="6"/>
    </row>
    <row r="214" spans="1:9" ht="20.100000000000001" customHeight="1" x14ac:dyDescent="0.3">
      <c r="A214" s="52"/>
      <c r="B214" s="25" t="s">
        <v>19</v>
      </c>
      <c r="C214" s="26" t="s">
        <v>20</v>
      </c>
      <c r="D214" s="27">
        <v>5607420</v>
      </c>
      <c r="E214" s="27">
        <v>6001718</v>
      </c>
      <c r="F214" s="27">
        <v>6001718</v>
      </c>
      <c r="G214" s="27"/>
      <c r="H214" s="27">
        <v>6001718</v>
      </c>
      <c r="I214" s="6"/>
    </row>
    <row r="215" spans="1:9" ht="20.100000000000001" customHeight="1" x14ac:dyDescent="0.3">
      <c r="A215" s="52"/>
      <c r="B215" s="25" t="s">
        <v>21</v>
      </c>
      <c r="C215" s="26" t="s">
        <v>22</v>
      </c>
      <c r="D215" s="27">
        <v>415603</v>
      </c>
      <c r="E215" s="27">
        <v>2619234</v>
      </c>
      <c r="F215" s="27">
        <v>2619234</v>
      </c>
      <c r="G215" s="27"/>
      <c r="H215" s="27">
        <v>2619234</v>
      </c>
      <c r="I215" s="6"/>
    </row>
    <row r="216" spans="1:9" ht="20.100000000000001" customHeight="1" x14ac:dyDescent="0.3">
      <c r="A216" s="52"/>
      <c r="B216" s="25" t="s">
        <v>23</v>
      </c>
      <c r="C216" s="26" t="s">
        <v>24</v>
      </c>
      <c r="D216" s="27">
        <v>349923</v>
      </c>
      <c r="E216" s="27">
        <v>475706</v>
      </c>
      <c r="F216" s="27">
        <v>475706</v>
      </c>
      <c r="G216" s="27"/>
      <c r="H216" s="27">
        <v>475706</v>
      </c>
      <c r="I216" s="6"/>
    </row>
    <row r="217" spans="1:9" ht="20.100000000000001" customHeight="1" x14ac:dyDescent="0.3">
      <c r="A217" s="52"/>
      <c r="B217" s="25" t="s">
        <v>31</v>
      </c>
      <c r="C217" s="26" t="s">
        <v>154</v>
      </c>
      <c r="D217" s="27">
        <v>154833</v>
      </c>
      <c r="E217" s="27">
        <v>0</v>
      </c>
      <c r="F217" s="27">
        <v>0</v>
      </c>
      <c r="G217" s="27"/>
      <c r="H217" s="27">
        <v>0</v>
      </c>
      <c r="I217" s="6"/>
    </row>
    <row r="218" spans="1:9" ht="20.100000000000001" customHeight="1" x14ac:dyDescent="0.3">
      <c r="A218" s="52"/>
      <c r="B218" s="25" t="s">
        <v>33</v>
      </c>
      <c r="C218" s="26" t="s">
        <v>155</v>
      </c>
      <c r="D218" s="27">
        <v>15483</v>
      </c>
      <c r="E218" s="27">
        <v>82852</v>
      </c>
      <c r="F218" s="27">
        <v>82852</v>
      </c>
      <c r="G218" s="27"/>
      <c r="H218" s="27">
        <v>82852</v>
      </c>
      <c r="I218" s="6"/>
    </row>
    <row r="219" spans="1:9" ht="20.100000000000001" customHeight="1" x14ac:dyDescent="0.3">
      <c r="A219" s="52"/>
      <c r="B219" s="25" t="s">
        <v>35</v>
      </c>
      <c r="C219" s="26" t="s">
        <v>175</v>
      </c>
      <c r="D219" s="27">
        <v>560717</v>
      </c>
      <c r="E219" s="27">
        <v>62833</v>
      </c>
      <c r="F219" s="27">
        <v>62833</v>
      </c>
      <c r="G219" s="27"/>
      <c r="H219" s="27">
        <v>62833</v>
      </c>
      <c r="I219" s="6"/>
    </row>
    <row r="220" spans="1:9" ht="20.100000000000001" customHeight="1" x14ac:dyDescent="0.3">
      <c r="A220" s="52"/>
      <c r="B220" s="25" t="s">
        <v>37</v>
      </c>
      <c r="C220" s="26" t="s">
        <v>38</v>
      </c>
      <c r="D220" s="27">
        <v>455209</v>
      </c>
      <c r="E220" s="27">
        <v>793657</v>
      </c>
      <c r="F220" s="27">
        <v>793657</v>
      </c>
      <c r="G220" s="27"/>
      <c r="H220" s="27">
        <v>793657</v>
      </c>
      <c r="I220" s="6"/>
    </row>
    <row r="221" spans="1:9" ht="20.100000000000001" customHeight="1" x14ac:dyDescent="0.3">
      <c r="A221" s="52"/>
      <c r="B221" s="25" t="s">
        <v>39</v>
      </c>
      <c r="C221" s="26" t="s">
        <v>40</v>
      </c>
      <c r="D221" s="27">
        <v>154833</v>
      </c>
      <c r="E221" s="27">
        <v>346558</v>
      </c>
      <c r="F221" s="27">
        <v>346558</v>
      </c>
      <c r="G221" s="27"/>
      <c r="H221" s="27">
        <v>346558</v>
      </c>
      <c r="I221" s="6"/>
    </row>
    <row r="222" spans="1:9" ht="20.100000000000001" customHeight="1" x14ac:dyDescent="0.3">
      <c r="A222" s="52"/>
      <c r="B222" s="25" t="s">
        <v>41</v>
      </c>
      <c r="C222" s="26" t="s">
        <v>42</v>
      </c>
      <c r="D222" s="27">
        <v>0</v>
      </c>
      <c r="E222" s="27">
        <v>26809</v>
      </c>
      <c r="F222" s="27">
        <v>26809</v>
      </c>
      <c r="G222" s="27"/>
      <c r="H222" s="27">
        <v>26809</v>
      </c>
      <c r="I222" s="6"/>
    </row>
    <row r="223" spans="1:9" ht="20.100000000000001" customHeight="1" x14ac:dyDescent="0.3">
      <c r="A223" s="52"/>
      <c r="B223" s="25" t="s">
        <v>43</v>
      </c>
      <c r="C223" s="26" t="s">
        <v>176</v>
      </c>
      <c r="D223" s="27">
        <v>108383</v>
      </c>
      <c r="E223" s="27">
        <v>7427</v>
      </c>
      <c r="F223" s="27">
        <v>7427</v>
      </c>
      <c r="G223" s="27"/>
      <c r="H223" s="27">
        <v>7427</v>
      </c>
      <c r="I223" s="6"/>
    </row>
    <row r="224" spans="1:9" ht="20.100000000000001" customHeight="1" x14ac:dyDescent="0.3">
      <c r="A224" s="52"/>
      <c r="B224" s="25" t="s">
        <v>45</v>
      </c>
      <c r="C224" s="26" t="s">
        <v>46</v>
      </c>
      <c r="D224" s="27">
        <v>247733</v>
      </c>
      <c r="E224" s="27">
        <v>0</v>
      </c>
      <c r="F224" s="27">
        <v>0</v>
      </c>
      <c r="G224" s="27"/>
      <c r="H224" s="27">
        <v>0</v>
      </c>
      <c r="I224" s="6"/>
    </row>
    <row r="225" spans="1:9" ht="20.100000000000001" customHeight="1" x14ac:dyDescent="0.3">
      <c r="A225" s="52"/>
      <c r="B225" s="25" t="s">
        <v>47</v>
      </c>
      <c r="C225" s="26" t="s">
        <v>48</v>
      </c>
      <c r="D225" s="27">
        <v>765317</v>
      </c>
      <c r="E225" s="27">
        <v>86364</v>
      </c>
      <c r="F225" s="27">
        <v>86364</v>
      </c>
      <c r="G225" s="27"/>
      <c r="H225" s="27">
        <v>86364</v>
      </c>
      <c r="I225" s="6"/>
    </row>
    <row r="226" spans="1:9" ht="20.100000000000001" customHeight="1" x14ac:dyDescent="0.3">
      <c r="A226" s="52"/>
      <c r="B226" s="25" t="s">
        <v>49</v>
      </c>
      <c r="C226" s="26" t="s">
        <v>50</v>
      </c>
      <c r="D226" s="27">
        <v>1591329</v>
      </c>
      <c r="E226" s="27">
        <v>3319040</v>
      </c>
      <c r="F226" s="27">
        <v>3319040</v>
      </c>
      <c r="G226" s="27"/>
      <c r="H226" s="27">
        <v>3319040</v>
      </c>
      <c r="I226" s="6"/>
    </row>
    <row r="227" spans="1:9" ht="20.100000000000001" customHeight="1" x14ac:dyDescent="0.3">
      <c r="A227" s="52"/>
      <c r="B227" s="25" t="s">
        <v>51</v>
      </c>
      <c r="C227" s="26" t="s">
        <v>52</v>
      </c>
      <c r="D227" s="27">
        <v>377350</v>
      </c>
      <c r="E227" s="27">
        <v>495306</v>
      </c>
      <c r="F227" s="27">
        <v>495306</v>
      </c>
      <c r="G227" s="27"/>
      <c r="H227" s="27">
        <v>495306</v>
      </c>
      <c r="I227" s="6"/>
    </row>
    <row r="228" spans="1:9" ht="20.100000000000001" customHeight="1" x14ac:dyDescent="0.3">
      <c r="A228" s="52"/>
      <c r="B228" s="25" t="s">
        <v>55</v>
      </c>
      <c r="C228" s="26" t="s">
        <v>56</v>
      </c>
      <c r="D228" s="27">
        <v>877593</v>
      </c>
      <c r="E228" s="27">
        <v>984335</v>
      </c>
      <c r="F228" s="27">
        <v>984335</v>
      </c>
      <c r="G228" s="27"/>
      <c r="H228" s="27">
        <v>984335</v>
      </c>
      <c r="I228" s="6"/>
    </row>
    <row r="229" spans="1:9" ht="20.100000000000001" customHeight="1" x14ac:dyDescent="0.3">
      <c r="A229" s="52"/>
      <c r="B229" s="25" t="s">
        <v>57</v>
      </c>
      <c r="C229" s="26" t="s">
        <v>177</v>
      </c>
      <c r="D229" s="27">
        <v>3097</v>
      </c>
      <c r="E229" s="27">
        <v>14193</v>
      </c>
      <c r="F229" s="27">
        <v>14193</v>
      </c>
      <c r="G229" s="27"/>
      <c r="H229" s="27">
        <v>14193</v>
      </c>
      <c r="I229" s="6"/>
    </row>
    <row r="230" spans="1:9" ht="20.100000000000001" customHeight="1" x14ac:dyDescent="0.3">
      <c r="A230" s="52"/>
      <c r="B230" s="25" t="s">
        <v>59</v>
      </c>
      <c r="C230" s="26" t="s">
        <v>60</v>
      </c>
      <c r="D230" s="27">
        <v>1624520</v>
      </c>
      <c r="E230" s="27">
        <v>3601089</v>
      </c>
      <c r="F230" s="27">
        <v>3601089</v>
      </c>
      <c r="G230" s="27"/>
      <c r="H230" s="27">
        <v>3601089</v>
      </c>
      <c r="I230" s="6"/>
    </row>
    <row r="231" spans="1:9" ht="20.100000000000001" customHeight="1" x14ac:dyDescent="0.3">
      <c r="A231" s="52"/>
      <c r="B231" s="25" t="s">
        <v>61</v>
      </c>
      <c r="C231" s="26" t="s">
        <v>62</v>
      </c>
      <c r="D231" s="27">
        <v>3145933</v>
      </c>
      <c r="E231" s="27">
        <v>4572544</v>
      </c>
      <c r="F231" s="27">
        <v>4572544</v>
      </c>
      <c r="G231" s="27"/>
      <c r="H231" s="27">
        <v>4572544</v>
      </c>
      <c r="I231" s="6"/>
    </row>
    <row r="232" spans="1:9" ht="20.100000000000001" customHeight="1" x14ac:dyDescent="0.3">
      <c r="A232" s="52"/>
      <c r="B232" s="25" t="s">
        <v>65</v>
      </c>
      <c r="C232" s="26" t="s">
        <v>66</v>
      </c>
      <c r="D232" s="27">
        <v>8512467</v>
      </c>
      <c r="E232" s="27">
        <v>8312838</v>
      </c>
      <c r="F232" s="27">
        <v>8312838</v>
      </c>
      <c r="G232" s="27"/>
      <c r="H232" s="27">
        <v>8312838</v>
      </c>
      <c r="I232" s="6"/>
    </row>
    <row r="233" spans="1:9" ht="20.100000000000001" customHeight="1" x14ac:dyDescent="0.3">
      <c r="A233" s="52"/>
      <c r="B233" s="25" t="s">
        <v>67</v>
      </c>
      <c r="C233" s="26" t="s">
        <v>178</v>
      </c>
      <c r="D233" s="27">
        <v>0</v>
      </c>
      <c r="E233" s="27">
        <v>48400</v>
      </c>
      <c r="F233" s="27">
        <v>48400</v>
      </c>
      <c r="G233" s="27"/>
      <c r="H233" s="27">
        <v>48400</v>
      </c>
      <c r="I233" s="6"/>
    </row>
    <row r="234" spans="1:9" ht="20.100000000000001" customHeight="1" x14ac:dyDescent="0.3">
      <c r="A234" s="52"/>
      <c r="B234" s="25" t="s">
        <v>69</v>
      </c>
      <c r="C234" s="26" t="s">
        <v>160</v>
      </c>
      <c r="D234" s="27">
        <v>1382471</v>
      </c>
      <c r="E234" s="27">
        <v>4617058</v>
      </c>
      <c r="F234" s="27">
        <v>4617058</v>
      </c>
      <c r="G234" s="27"/>
      <c r="H234" s="27">
        <v>4617058</v>
      </c>
      <c r="I234" s="6"/>
    </row>
    <row r="235" spans="1:9" ht="20.100000000000001" customHeight="1" x14ac:dyDescent="0.3">
      <c r="A235" s="52"/>
      <c r="B235" s="25" t="s">
        <v>71</v>
      </c>
      <c r="C235" s="26" t="s">
        <v>72</v>
      </c>
      <c r="D235" s="27">
        <v>8661758</v>
      </c>
      <c r="E235" s="27">
        <v>13413133</v>
      </c>
      <c r="F235" s="27">
        <v>13413133</v>
      </c>
      <c r="G235" s="27"/>
      <c r="H235" s="27">
        <v>13413133</v>
      </c>
      <c r="I235" s="6"/>
    </row>
    <row r="236" spans="1:9" ht="20.100000000000001" customHeight="1" x14ac:dyDescent="0.3">
      <c r="A236" s="52"/>
      <c r="B236" s="25" t="s">
        <v>73</v>
      </c>
      <c r="C236" s="26" t="s">
        <v>64</v>
      </c>
      <c r="D236" s="27">
        <v>1433291</v>
      </c>
      <c r="E236" s="27">
        <v>619582</v>
      </c>
      <c r="F236" s="27">
        <v>619582</v>
      </c>
      <c r="G236" s="27"/>
      <c r="H236" s="27">
        <v>619582</v>
      </c>
      <c r="I236" s="6"/>
    </row>
    <row r="237" spans="1:9" ht="20.100000000000001" customHeight="1" x14ac:dyDescent="0.3">
      <c r="A237" s="52"/>
      <c r="B237" s="25" t="s">
        <v>82</v>
      </c>
      <c r="C237" s="26" t="s">
        <v>48</v>
      </c>
      <c r="D237" s="27">
        <v>420261</v>
      </c>
      <c r="E237" s="27">
        <v>700277</v>
      </c>
      <c r="F237" s="27">
        <v>700277</v>
      </c>
      <c r="G237" s="27"/>
      <c r="H237" s="27">
        <v>700277</v>
      </c>
      <c r="I237" s="6"/>
    </row>
    <row r="238" spans="1:9" ht="20.100000000000001" customHeight="1" x14ac:dyDescent="0.3">
      <c r="A238" s="52"/>
      <c r="B238" s="25" t="s">
        <v>85</v>
      </c>
      <c r="C238" s="26" t="s">
        <v>86</v>
      </c>
      <c r="D238" s="27">
        <v>787743</v>
      </c>
      <c r="E238" s="27">
        <v>866062</v>
      </c>
      <c r="F238" s="27">
        <v>866062</v>
      </c>
      <c r="G238" s="27"/>
      <c r="H238" s="27">
        <v>866062</v>
      </c>
      <c r="I238" s="6"/>
    </row>
    <row r="239" spans="1:9" ht="20.100000000000001" customHeight="1" x14ac:dyDescent="0.3">
      <c r="A239" s="52"/>
      <c r="B239" s="25" t="s">
        <v>87</v>
      </c>
      <c r="C239" s="26" t="s">
        <v>179</v>
      </c>
      <c r="D239" s="27">
        <v>560717</v>
      </c>
      <c r="E239" s="27">
        <v>7720</v>
      </c>
      <c r="F239" s="27">
        <v>7720</v>
      </c>
      <c r="G239" s="27"/>
      <c r="H239" s="27">
        <v>7720</v>
      </c>
      <c r="I239" s="6"/>
    </row>
    <row r="240" spans="1:9" ht="20.100000000000001" customHeight="1" x14ac:dyDescent="0.3">
      <c r="A240" s="52"/>
      <c r="B240" s="25" t="s">
        <v>89</v>
      </c>
      <c r="C240" s="26" t="s">
        <v>90</v>
      </c>
      <c r="D240" s="27">
        <v>1808533</v>
      </c>
      <c r="E240" s="27">
        <v>3374231</v>
      </c>
      <c r="F240" s="27">
        <v>3374231</v>
      </c>
      <c r="G240" s="27"/>
      <c r="H240" s="27">
        <v>3374231</v>
      </c>
      <c r="I240" s="6"/>
    </row>
    <row r="241" spans="1:9" ht="20.100000000000001" customHeight="1" x14ac:dyDescent="0.3">
      <c r="A241" s="52"/>
      <c r="B241" s="25" t="s">
        <v>91</v>
      </c>
      <c r="C241" s="26" t="s">
        <v>172</v>
      </c>
      <c r="D241" s="27">
        <v>7580035</v>
      </c>
      <c r="E241" s="27">
        <v>912594</v>
      </c>
      <c r="F241" s="27">
        <v>912594</v>
      </c>
      <c r="G241" s="27"/>
      <c r="H241" s="27">
        <v>912594</v>
      </c>
      <c r="I241" s="6"/>
    </row>
    <row r="242" spans="1:9" ht="20.100000000000001" customHeight="1" x14ac:dyDescent="0.3">
      <c r="A242" s="52"/>
      <c r="B242" s="25" t="s">
        <v>93</v>
      </c>
      <c r="C242" s="26" t="s">
        <v>94</v>
      </c>
      <c r="D242" s="27">
        <v>736457</v>
      </c>
      <c r="E242" s="27">
        <v>338832</v>
      </c>
      <c r="F242" s="27">
        <v>338832</v>
      </c>
      <c r="G242" s="27"/>
      <c r="H242" s="27">
        <v>338832</v>
      </c>
      <c r="I242" s="6"/>
    </row>
    <row r="243" spans="1:9" ht="20.100000000000001" customHeight="1" x14ac:dyDescent="0.3">
      <c r="A243" s="52"/>
      <c r="B243" s="25" t="s">
        <v>95</v>
      </c>
      <c r="C243" s="26" t="s">
        <v>96</v>
      </c>
      <c r="D243" s="27">
        <v>3715992</v>
      </c>
      <c r="E243" s="27">
        <v>7577257</v>
      </c>
      <c r="F243" s="27">
        <v>7577257</v>
      </c>
      <c r="G243" s="27"/>
      <c r="H243" s="27">
        <v>7577257</v>
      </c>
      <c r="I243" s="6"/>
    </row>
    <row r="244" spans="1:9" ht="20.100000000000001" customHeight="1" x14ac:dyDescent="0.3">
      <c r="A244" s="52"/>
      <c r="B244" s="25" t="s">
        <v>100</v>
      </c>
      <c r="C244" s="26" t="s">
        <v>101</v>
      </c>
      <c r="D244" s="27">
        <v>479245</v>
      </c>
      <c r="E244" s="27">
        <v>630493</v>
      </c>
      <c r="F244" s="27">
        <v>630493</v>
      </c>
      <c r="G244" s="27"/>
      <c r="H244" s="27">
        <v>630493</v>
      </c>
      <c r="I244" s="6"/>
    </row>
    <row r="245" spans="1:9" ht="20.100000000000001" customHeight="1" x14ac:dyDescent="0.3">
      <c r="A245" s="52"/>
      <c r="B245" s="25" t="s">
        <v>102</v>
      </c>
      <c r="C245" s="26" t="s">
        <v>103</v>
      </c>
      <c r="D245" s="27">
        <v>479245</v>
      </c>
      <c r="E245" s="27">
        <v>1539548</v>
      </c>
      <c r="F245" s="27">
        <v>1539548</v>
      </c>
      <c r="G245" s="27"/>
      <c r="H245" s="27">
        <v>1539548</v>
      </c>
      <c r="I245" s="6"/>
    </row>
    <row r="246" spans="1:9" ht="20.100000000000001" customHeight="1" x14ac:dyDescent="0.3">
      <c r="A246" s="52"/>
      <c r="B246" s="25" t="s">
        <v>104</v>
      </c>
      <c r="C246" s="26" t="s">
        <v>105</v>
      </c>
      <c r="D246" s="27">
        <v>1342269</v>
      </c>
      <c r="E246" s="27">
        <v>1107510</v>
      </c>
      <c r="F246" s="27">
        <v>1107510</v>
      </c>
      <c r="G246" s="27"/>
      <c r="H246" s="27">
        <v>1107510</v>
      </c>
      <c r="I246" s="6"/>
    </row>
    <row r="247" spans="1:9" ht="20.100000000000001" customHeight="1" x14ac:dyDescent="0.3">
      <c r="A247" s="52"/>
      <c r="B247" s="25" t="s">
        <v>106</v>
      </c>
      <c r="C247" s="26" t="s">
        <v>48</v>
      </c>
      <c r="D247" s="27">
        <v>0</v>
      </c>
      <c r="E247" s="27">
        <v>404917</v>
      </c>
      <c r="F247" s="27">
        <v>404917</v>
      </c>
      <c r="G247" s="27"/>
      <c r="H247" s="27">
        <v>404917</v>
      </c>
      <c r="I247" s="6"/>
    </row>
    <row r="248" spans="1:9" ht="20.100000000000001" customHeight="1" x14ac:dyDescent="0.3">
      <c r="A248" s="52"/>
      <c r="B248" s="25" t="s">
        <v>111</v>
      </c>
      <c r="C248" s="26" t="s">
        <v>112</v>
      </c>
      <c r="D248" s="27">
        <v>265823</v>
      </c>
      <c r="E248" s="27">
        <v>224645</v>
      </c>
      <c r="F248" s="27">
        <v>224645</v>
      </c>
      <c r="G248" s="27"/>
      <c r="H248" s="27">
        <v>224645</v>
      </c>
      <c r="I248" s="6"/>
    </row>
    <row r="249" spans="1:9" ht="20.100000000000001" customHeight="1" x14ac:dyDescent="0.3">
      <c r="A249" s="52"/>
      <c r="B249" s="25" t="s">
        <v>115</v>
      </c>
      <c r="C249" s="26" t="s">
        <v>74</v>
      </c>
      <c r="D249" s="27">
        <v>3177035</v>
      </c>
      <c r="E249" s="27">
        <v>4900</v>
      </c>
      <c r="F249" s="27">
        <v>4900</v>
      </c>
      <c r="G249" s="27"/>
      <c r="H249" s="27">
        <v>4900</v>
      </c>
      <c r="I249" s="6"/>
    </row>
    <row r="250" spans="1:9" ht="20.100000000000001" customHeight="1" x14ac:dyDescent="0.3">
      <c r="A250" s="52"/>
      <c r="B250" s="25" t="s">
        <v>118</v>
      </c>
      <c r="C250" s="26" t="s">
        <v>119</v>
      </c>
      <c r="D250" s="27">
        <v>2339895</v>
      </c>
      <c r="E250" s="27">
        <v>2339895</v>
      </c>
      <c r="F250" s="27">
        <v>2339895</v>
      </c>
      <c r="G250" s="27"/>
      <c r="H250" s="27">
        <v>2339895</v>
      </c>
      <c r="I250" s="6"/>
    </row>
    <row r="251" spans="1:9" ht="20.100000000000001" customHeight="1" x14ac:dyDescent="0.3">
      <c r="A251" s="52"/>
      <c r="B251" s="25" t="s">
        <v>120</v>
      </c>
      <c r="C251" s="26" t="s">
        <v>180</v>
      </c>
      <c r="D251" s="27">
        <v>1368724</v>
      </c>
      <c r="E251" s="27">
        <v>19313946</v>
      </c>
      <c r="F251" s="27">
        <v>19313946</v>
      </c>
      <c r="G251" s="27"/>
      <c r="H251" s="27">
        <v>19313946</v>
      </c>
      <c r="I251" s="6"/>
    </row>
    <row r="252" spans="1:9" ht="20.100000000000001" customHeight="1" x14ac:dyDescent="0.3">
      <c r="A252" s="52"/>
      <c r="B252" s="25" t="s">
        <v>122</v>
      </c>
      <c r="C252" s="26" t="s">
        <v>123</v>
      </c>
      <c r="D252" s="27">
        <v>17038752</v>
      </c>
      <c r="E252" s="27">
        <v>2965033</v>
      </c>
      <c r="F252" s="27">
        <v>2965033</v>
      </c>
      <c r="G252" s="27"/>
      <c r="H252" s="27">
        <v>2965033</v>
      </c>
      <c r="I252" s="6"/>
    </row>
    <row r="253" spans="1:9" ht="20.100000000000001" customHeight="1" x14ac:dyDescent="0.3">
      <c r="A253" s="52"/>
      <c r="B253" s="25" t="s">
        <v>124</v>
      </c>
      <c r="C253" s="26" t="s">
        <v>125</v>
      </c>
      <c r="D253" s="27">
        <v>1207697</v>
      </c>
      <c r="E253" s="27">
        <v>2060962</v>
      </c>
      <c r="F253" s="27">
        <v>2060962</v>
      </c>
      <c r="G253" s="27"/>
      <c r="H253" s="27">
        <v>2060962</v>
      </c>
      <c r="I253" s="6"/>
    </row>
    <row r="254" spans="1:9" ht="20.100000000000001" customHeight="1" x14ac:dyDescent="0.3">
      <c r="A254" s="52"/>
      <c r="B254" s="25" t="s">
        <v>127</v>
      </c>
      <c r="C254" s="26" t="s">
        <v>128</v>
      </c>
      <c r="D254" s="27">
        <v>5465605</v>
      </c>
      <c r="E254" s="27">
        <v>2845766</v>
      </c>
      <c r="F254" s="27">
        <v>2845766</v>
      </c>
      <c r="G254" s="27"/>
      <c r="H254" s="27">
        <v>2845766</v>
      </c>
      <c r="I254" s="6"/>
    </row>
    <row r="255" spans="1:9" ht="20.100000000000001" customHeight="1" x14ac:dyDescent="0.3">
      <c r="A255" s="52"/>
      <c r="B255" s="25" t="s">
        <v>131</v>
      </c>
      <c r="C255" s="26" t="s">
        <v>132</v>
      </c>
      <c r="D255" s="27">
        <v>12883642</v>
      </c>
      <c r="E255" s="27">
        <v>12526023</v>
      </c>
      <c r="F255" s="27">
        <v>12526023</v>
      </c>
      <c r="G255" s="27"/>
      <c r="H255" s="27">
        <v>12526023</v>
      </c>
      <c r="I255" s="6"/>
    </row>
    <row r="256" spans="1:9" customFormat="1" ht="28.5" customHeight="1" x14ac:dyDescent="0.3">
      <c r="A256" s="48"/>
      <c r="B256" s="30" t="s">
        <v>216</v>
      </c>
      <c r="C256" s="31"/>
      <c r="D256" s="32">
        <f>SUM(D210:D255)</f>
        <v>687265424</v>
      </c>
      <c r="E256" s="32">
        <f>SUM(E210:E255)</f>
        <v>752693150</v>
      </c>
      <c r="F256" s="32">
        <f>SUM(F210:F255)</f>
        <v>752693150</v>
      </c>
      <c r="G256" s="32">
        <f>SUM(G210:G255)</f>
        <v>0</v>
      </c>
      <c r="H256" s="32">
        <f>SUM(H210:H255)</f>
        <v>752693150</v>
      </c>
    </row>
    <row r="257" spans="1:9" customFormat="1" ht="15" customHeight="1" x14ac:dyDescent="0.3">
      <c r="A257" s="48"/>
      <c r="B257" s="9"/>
      <c r="C257" s="29"/>
      <c r="D257" s="29"/>
      <c r="E257" s="33"/>
      <c r="F257" s="33"/>
      <c r="G257" s="33"/>
    </row>
    <row r="258" spans="1:9" customFormat="1" ht="15" customHeight="1" x14ac:dyDescent="0.3">
      <c r="A258" s="48"/>
      <c r="B258" s="9"/>
      <c r="C258" s="29"/>
      <c r="D258" s="29"/>
      <c r="E258" s="33"/>
      <c r="F258" s="33"/>
      <c r="G258" s="33"/>
    </row>
    <row r="259" spans="1:9" customFormat="1" ht="15" customHeight="1" x14ac:dyDescent="0.3">
      <c r="A259" s="48"/>
      <c r="B259" s="9"/>
      <c r="C259" s="29"/>
      <c r="D259" s="29"/>
      <c r="E259" s="33"/>
      <c r="F259" s="33"/>
      <c r="G259" s="33"/>
    </row>
    <row r="260" spans="1:9" customFormat="1" ht="15" customHeight="1" x14ac:dyDescent="0.3">
      <c r="A260" s="48"/>
      <c r="B260" s="34" t="s">
        <v>221</v>
      </c>
      <c r="C260" s="29"/>
      <c r="D260" s="29"/>
      <c r="E260" s="33"/>
      <c r="F260" s="33"/>
      <c r="G260" s="33"/>
    </row>
    <row r="261" spans="1:9" customFormat="1" ht="15" customHeight="1" x14ac:dyDescent="0.3">
      <c r="A261" s="48"/>
      <c r="B261" s="9"/>
      <c r="C261" s="29"/>
      <c r="D261" s="29"/>
      <c r="E261" s="33"/>
      <c r="F261" s="33"/>
      <c r="G261" s="33"/>
    </row>
    <row r="262" spans="1:9" s="11" customFormat="1" ht="45" x14ac:dyDescent="0.25">
      <c r="A262" s="51"/>
      <c r="B262" s="22" t="s">
        <v>209</v>
      </c>
      <c r="C262" s="23" t="s">
        <v>0</v>
      </c>
      <c r="D262" s="23" t="s">
        <v>1</v>
      </c>
      <c r="E262" s="24" t="s">
        <v>210</v>
      </c>
      <c r="F262" s="24" t="s">
        <v>211</v>
      </c>
      <c r="G262" s="24" t="s">
        <v>2</v>
      </c>
      <c r="H262" s="24" t="s">
        <v>212</v>
      </c>
    </row>
    <row r="263" spans="1:9" ht="20.100000000000001" customHeight="1" x14ac:dyDescent="0.3">
      <c r="A263" s="52"/>
      <c r="B263" s="25" t="s">
        <v>3</v>
      </c>
      <c r="C263" s="26" t="s">
        <v>4</v>
      </c>
      <c r="D263" s="27">
        <v>34295239</v>
      </c>
      <c r="E263" s="27">
        <v>40777284</v>
      </c>
      <c r="F263" s="27">
        <v>40777284</v>
      </c>
      <c r="G263" s="27"/>
      <c r="H263" s="27">
        <v>40777284</v>
      </c>
      <c r="I263" s="6"/>
    </row>
    <row r="264" spans="1:9" ht="20.100000000000001" customHeight="1" x14ac:dyDescent="0.3">
      <c r="A264" s="52"/>
      <c r="B264" s="25" t="s">
        <v>5</v>
      </c>
      <c r="C264" s="26" t="s">
        <v>6</v>
      </c>
      <c r="D264" s="27">
        <v>2857937</v>
      </c>
      <c r="E264" s="27">
        <v>3489053</v>
      </c>
      <c r="F264" s="27">
        <v>3489053</v>
      </c>
      <c r="G264" s="27"/>
      <c r="H264" s="27">
        <v>3489053</v>
      </c>
      <c r="I264" s="6"/>
    </row>
    <row r="265" spans="1:9" ht="20.100000000000001" customHeight="1" x14ac:dyDescent="0.3">
      <c r="A265" s="52"/>
      <c r="B265" s="25" t="s">
        <v>7</v>
      </c>
      <c r="C265" s="26" t="s">
        <v>8</v>
      </c>
      <c r="D265" s="27">
        <v>9734132</v>
      </c>
      <c r="E265" s="27">
        <v>11686314</v>
      </c>
      <c r="F265" s="27">
        <v>11686314</v>
      </c>
      <c r="G265" s="27"/>
      <c r="H265" s="27">
        <v>11686314</v>
      </c>
      <c r="I265" s="6"/>
    </row>
    <row r="266" spans="1:9" ht="20.100000000000001" customHeight="1" x14ac:dyDescent="0.3">
      <c r="A266" s="52"/>
      <c r="B266" s="25" t="s">
        <v>9</v>
      </c>
      <c r="C266" s="26" t="s">
        <v>10</v>
      </c>
      <c r="D266" s="27">
        <v>714973</v>
      </c>
      <c r="E266" s="27">
        <v>1397370</v>
      </c>
      <c r="F266" s="27">
        <v>1397370</v>
      </c>
      <c r="G266" s="27"/>
      <c r="H266" s="27">
        <v>1397370</v>
      </c>
      <c r="I266" s="6"/>
    </row>
    <row r="267" spans="1:9" ht="20.100000000000001" customHeight="1" x14ac:dyDescent="0.3">
      <c r="A267" s="52"/>
      <c r="B267" s="25" t="s">
        <v>19</v>
      </c>
      <c r="C267" s="26" t="s">
        <v>20</v>
      </c>
      <c r="D267" s="27">
        <v>863401</v>
      </c>
      <c r="E267" s="27">
        <v>369610</v>
      </c>
      <c r="F267" s="27">
        <v>369610</v>
      </c>
      <c r="G267" s="27"/>
      <c r="H267" s="27">
        <v>369610</v>
      </c>
      <c r="I267" s="6"/>
    </row>
    <row r="268" spans="1:9" ht="20.100000000000001" customHeight="1" x14ac:dyDescent="0.3">
      <c r="A268" s="52"/>
      <c r="B268" s="25" t="s">
        <v>21</v>
      </c>
      <c r="C268" s="26" t="s">
        <v>22</v>
      </c>
      <c r="D268" s="27">
        <v>23089</v>
      </c>
      <c r="E268" s="27">
        <v>374933</v>
      </c>
      <c r="F268" s="27">
        <v>374933</v>
      </c>
      <c r="G268" s="27"/>
      <c r="H268" s="27">
        <v>374933</v>
      </c>
      <c r="I268" s="6"/>
    </row>
    <row r="269" spans="1:9" ht="20.100000000000001" customHeight="1" x14ac:dyDescent="0.3">
      <c r="A269" s="52"/>
      <c r="B269" s="25" t="s">
        <v>23</v>
      </c>
      <c r="C269" s="26" t="s">
        <v>24</v>
      </c>
      <c r="D269" s="27">
        <v>24994</v>
      </c>
      <c r="E269" s="27">
        <v>33979</v>
      </c>
      <c r="F269" s="27">
        <v>33979</v>
      </c>
      <c r="G269" s="27"/>
      <c r="H269" s="27">
        <v>33979</v>
      </c>
      <c r="I269" s="6"/>
    </row>
    <row r="270" spans="1:9" ht="20.100000000000001" customHeight="1" x14ac:dyDescent="0.3">
      <c r="A270" s="52"/>
      <c r="B270" s="25" t="s">
        <v>31</v>
      </c>
      <c r="C270" s="26" t="s">
        <v>32</v>
      </c>
      <c r="D270" s="27">
        <v>11060</v>
      </c>
      <c r="E270" s="27">
        <v>0</v>
      </c>
      <c r="F270" s="27">
        <v>0</v>
      </c>
      <c r="G270" s="27"/>
      <c r="H270" s="27">
        <v>0</v>
      </c>
      <c r="I270" s="6"/>
    </row>
    <row r="271" spans="1:9" ht="20.100000000000001" customHeight="1" x14ac:dyDescent="0.3">
      <c r="A271" s="52"/>
      <c r="B271" s="25" t="s">
        <v>33</v>
      </c>
      <c r="C271" s="26" t="s">
        <v>34</v>
      </c>
      <c r="D271" s="27">
        <v>1106</v>
      </c>
      <c r="E271" s="27">
        <v>44220</v>
      </c>
      <c r="F271" s="27">
        <v>44220</v>
      </c>
      <c r="G271" s="27"/>
      <c r="H271" s="27">
        <v>44220</v>
      </c>
      <c r="I271" s="6"/>
    </row>
    <row r="272" spans="1:9" ht="20.100000000000001" customHeight="1" x14ac:dyDescent="0.3">
      <c r="A272" s="52"/>
      <c r="B272" s="25" t="s">
        <v>35</v>
      </c>
      <c r="C272" s="26" t="s">
        <v>36</v>
      </c>
      <c r="D272" s="27">
        <v>31151</v>
      </c>
      <c r="E272" s="27">
        <v>4378</v>
      </c>
      <c r="F272" s="27">
        <v>4378</v>
      </c>
      <c r="G272" s="27"/>
      <c r="H272" s="27">
        <v>4378</v>
      </c>
      <c r="I272" s="6"/>
    </row>
    <row r="273" spans="1:9" ht="20.100000000000001" customHeight="1" x14ac:dyDescent="0.3">
      <c r="A273" s="52"/>
      <c r="B273" s="25" t="s">
        <v>37</v>
      </c>
      <c r="C273" s="26" t="s">
        <v>38</v>
      </c>
      <c r="D273" s="27">
        <v>32515</v>
      </c>
      <c r="E273" s="27">
        <v>57434</v>
      </c>
      <c r="F273" s="27">
        <v>57434</v>
      </c>
      <c r="G273" s="27"/>
      <c r="H273" s="27">
        <v>57434</v>
      </c>
      <c r="I273" s="6"/>
    </row>
    <row r="274" spans="1:9" ht="20.100000000000001" customHeight="1" x14ac:dyDescent="0.3">
      <c r="A274" s="52"/>
      <c r="B274" s="25" t="s">
        <v>39</v>
      </c>
      <c r="C274" s="26" t="s">
        <v>40</v>
      </c>
      <c r="D274" s="27">
        <v>11060</v>
      </c>
      <c r="E274" s="27">
        <v>24754</v>
      </c>
      <c r="F274" s="27">
        <v>24754</v>
      </c>
      <c r="G274" s="27"/>
      <c r="H274" s="27">
        <v>24754</v>
      </c>
      <c r="I274" s="6"/>
    </row>
    <row r="275" spans="1:9" ht="20.100000000000001" customHeight="1" x14ac:dyDescent="0.3">
      <c r="A275" s="52"/>
      <c r="B275" s="25" t="s">
        <v>41</v>
      </c>
      <c r="C275" s="26" t="s">
        <v>42</v>
      </c>
      <c r="D275" s="27">
        <v>0</v>
      </c>
      <c r="E275" s="27">
        <v>2556</v>
      </c>
      <c r="F275" s="27">
        <v>2556</v>
      </c>
      <c r="G275" s="27"/>
      <c r="H275" s="27">
        <v>2556</v>
      </c>
      <c r="I275" s="6"/>
    </row>
    <row r="276" spans="1:9" ht="20.100000000000001" customHeight="1" x14ac:dyDescent="0.3">
      <c r="A276" s="52"/>
      <c r="B276" s="25" t="s">
        <v>43</v>
      </c>
      <c r="C276" s="26" t="s">
        <v>44</v>
      </c>
      <c r="D276" s="27">
        <v>7742</v>
      </c>
      <c r="E276" s="27">
        <v>600</v>
      </c>
      <c r="F276" s="27">
        <v>600</v>
      </c>
      <c r="G276" s="27"/>
      <c r="H276" s="27">
        <v>600</v>
      </c>
      <c r="I276" s="6"/>
    </row>
    <row r="277" spans="1:9" ht="20.100000000000001" customHeight="1" x14ac:dyDescent="0.3">
      <c r="A277" s="52"/>
      <c r="B277" s="25" t="s">
        <v>45</v>
      </c>
      <c r="C277" s="26" t="s">
        <v>46</v>
      </c>
      <c r="D277" s="27">
        <v>17695</v>
      </c>
      <c r="E277" s="27">
        <v>0</v>
      </c>
      <c r="F277" s="27">
        <v>0</v>
      </c>
      <c r="G277" s="27"/>
      <c r="H277" s="27">
        <v>0</v>
      </c>
      <c r="I277" s="6"/>
    </row>
    <row r="278" spans="1:9" ht="20.100000000000001" customHeight="1" x14ac:dyDescent="0.3">
      <c r="A278" s="52"/>
      <c r="B278" s="25" t="s">
        <v>47</v>
      </c>
      <c r="C278" s="26" t="s">
        <v>48</v>
      </c>
      <c r="D278" s="27">
        <v>43501</v>
      </c>
      <c r="E278" s="27">
        <v>8837</v>
      </c>
      <c r="F278" s="27">
        <v>8837</v>
      </c>
      <c r="G278" s="27"/>
      <c r="H278" s="27">
        <v>8837</v>
      </c>
      <c r="I278" s="6"/>
    </row>
    <row r="279" spans="1:9" ht="20.100000000000001" customHeight="1" x14ac:dyDescent="0.3">
      <c r="A279" s="52"/>
      <c r="B279" s="25" t="s">
        <v>49</v>
      </c>
      <c r="C279" s="26" t="s">
        <v>50</v>
      </c>
      <c r="D279" s="27">
        <v>21234</v>
      </c>
      <c r="E279" s="27">
        <v>38061</v>
      </c>
      <c r="F279" s="27">
        <v>38061</v>
      </c>
      <c r="G279" s="27"/>
      <c r="H279" s="27">
        <v>38061</v>
      </c>
      <c r="I279" s="6"/>
    </row>
    <row r="280" spans="1:9" ht="20.100000000000001" customHeight="1" x14ac:dyDescent="0.3">
      <c r="A280" s="52"/>
      <c r="B280" s="25" t="s">
        <v>55</v>
      </c>
      <c r="C280" s="26" t="s">
        <v>56</v>
      </c>
      <c r="D280" s="27">
        <v>62685</v>
      </c>
      <c r="E280" s="27">
        <v>72594</v>
      </c>
      <c r="F280" s="27">
        <v>72594</v>
      </c>
      <c r="G280" s="27"/>
      <c r="H280" s="27">
        <v>72594</v>
      </c>
      <c r="I280" s="6"/>
    </row>
    <row r="281" spans="1:9" ht="20.100000000000001" customHeight="1" x14ac:dyDescent="0.3">
      <c r="A281" s="52"/>
      <c r="B281" s="25" t="s">
        <v>57</v>
      </c>
      <c r="C281" s="26" t="s">
        <v>58</v>
      </c>
      <c r="D281" s="27">
        <v>221</v>
      </c>
      <c r="E281" s="27">
        <v>2708</v>
      </c>
      <c r="F281" s="27">
        <v>2708</v>
      </c>
      <c r="G281" s="27"/>
      <c r="H281" s="27">
        <v>2708</v>
      </c>
      <c r="I281" s="6"/>
    </row>
    <row r="282" spans="1:9" ht="20.100000000000001" customHeight="1" x14ac:dyDescent="0.3">
      <c r="A282" s="52"/>
      <c r="B282" s="25" t="s">
        <v>59</v>
      </c>
      <c r="C282" s="26" t="s">
        <v>60</v>
      </c>
      <c r="D282" s="27">
        <v>116037</v>
      </c>
      <c r="E282" s="27">
        <v>257221</v>
      </c>
      <c r="F282" s="27">
        <v>257221</v>
      </c>
      <c r="G282" s="27"/>
      <c r="H282" s="27">
        <v>257221</v>
      </c>
      <c r="I282" s="6"/>
    </row>
    <row r="283" spans="1:9" ht="20.100000000000001" customHeight="1" x14ac:dyDescent="0.3">
      <c r="A283" s="52"/>
      <c r="B283" s="25" t="s">
        <v>61</v>
      </c>
      <c r="C283" s="26" t="s">
        <v>182</v>
      </c>
      <c r="D283" s="27">
        <v>224710</v>
      </c>
      <c r="E283" s="27">
        <v>326610</v>
      </c>
      <c r="F283" s="27">
        <v>326610</v>
      </c>
      <c r="G283" s="27"/>
      <c r="H283" s="27">
        <v>326610</v>
      </c>
      <c r="I283" s="6"/>
    </row>
    <row r="284" spans="1:9" ht="20.100000000000001" customHeight="1" x14ac:dyDescent="0.3">
      <c r="A284" s="52"/>
      <c r="B284" s="25" t="s">
        <v>65</v>
      </c>
      <c r="C284" s="26" t="s">
        <v>183</v>
      </c>
      <c r="D284" s="27">
        <v>591414</v>
      </c>
      <c r="E284" s="27">
        <v>99229</v>
      </c>
      <c r="F284" s="27">
        <v>99229</v>
      </c>
      <c r="G284" s="27"/>
      <c r="H284" s="27">
        <v>99229</v>
      </c>
      <c r="I284" s="6"/>
    </row>
    <row r="285" spans="1:9" ht="20.100000000000001" customHeight="1" x14ac:dyDescent="0.3">
      <c r="A285" s="52"/>
      <c r="B285" s="25" t="s">
        <v>69</v>
      </c>
      <c r="C285" s="26" t="s">
        <v>160</v>
      </c>
      <c r="D285" s="27">
        <v>14240</v>
      </c>
      <c r="E285" s="27">
        <v>107379</v>
      </c>
      <c r="F285" s="27">
        <v>107379</v>
      </c>
      <c r="G285" s="27"/>
      <c r="H285" s="27">
        <v>107379</v>
      </c>
      <c r="I285" s="6"/>
    </row>
    <row r="286" spans="1:9" ht="20.100000000000001" customHeight="1" x14ac:dyDescent="0.3">
      <c r="A286" s="52"/>
      <c r="B286" s="25" t="s">
        <v>71</v>
      </c>
      <c r="C286" s="26" t="s">
        <v>161</v>
      </c>
      <c r="D286" s="27">
        <v>204566</v>
      </c>
      <c r="E286" s="27">
        <v>238172</v>
      </c>
      <c r="F286" s="27">
        <v>238172</v>
      </c>
      <c r="G286" s="27"/>
      <c r="H286" s="27">
        <v>238172</v>
      </c>
      <c r="I286" s="6"/>
    </row>
    <row r="287" spans="1:9" ht="20.100000000000001" customHeight="1" x14ac:dyDescent="0.3">
      <c r="A287" s="52"/>
      <c r="B287" s="25" t="s">
        <v>73</v>
      </c>
      <c r="C287" s="26" t="s">
        <v>64</v>
      </c>
      <c r="D287" s="27">
        <v>102378</v>
      </c>
      <c r="E287" s="27">
        <v>44256</v>
      </c>
      <c r="F287" s="27">
        <v>44256</v>
      </c>
      <c r="G287" s="27"/>
      <c r="H287" s="27">
        <v>44256</v>
      </c>
      <c r="I287" s="6"/>
    </row>
    <row r="288" spans="1:9" ht="20.100000000000001" customHeight="1" x14ac:dyDescent="0.3">
      <c r="A288" s="52"/>
      <c r="B288" s="25" t="s">
        <v>81</v>
      </c>
      <c r="C288" s="26" t="s">
        <v>162</v>
      </c>
      <c r="D288" s="27">
        <v>724280</v>
      </c>
      <c r="E288" s="27">
        <v>21120</v>
      </c>
      <c r="F288" s="27">
        <v>21120</v>
      </c>
      <c r="G288" s="27"/>
      <c r="H288" s="27">
        <v>21120</v>
      </c>
      <c r="I288" s="6"/>
    </row>
    <row r="289" spans="1:9" ht="20.100000000000001" customHeight="1" x14ac:dyDescent="0.3">
      <c r="A289" s="52"/>
      <c r="B289" s="25" t="s">
        <v>82</v>
      </c>
      <c r="C289" s="26" t="s">
        <v>74</v>
      </c>
      <c r="D289" s="27">
        <v>398142</v>
      </c>
      <c r="E289" s="27">
        <v>720000</v>
      </c>
      <c r="F289" s="27">
        <v>720000</v>
      </c>
      <c r="G289" s="27"/>
      <c r="H289" s="27">
        <v>720000</v>
      </c>
      <c r="I289" s="6"/>
    </row>
    <row r="290" spans="1:9" ht="20.100000000000001" customHeight="1" x14ac:dyDescent="0.3">
      <c r="A290" s="52"/>
      <c r="B290" s="25" t="s">
        <v>85</v>
      </c>
      <c r="C290" s="26" t="s">
        <v>86</v>
      </c>
      <c r="D290" s="27">
        <v>56267</v>
      </c>
      <c r="E290" s="27">
        <v>40433</v>
      </c>
      <c r="F290" s="27">
        <v>40433</v>
      </c>
      <c r="G290" s="27"/>
      <c r="H290" s="27">
        <v>40433</v>
      </c>
      <c r="I290" s="6"/>
    </row>
    <row r="291" spans="1:9" ht="20.100000000000001" customHeight="1" x14ac:dyDescent="0.3">
      <c r="A291" s="52"/>
      <c r="B291" s="25" t="s">
        <v>87</v>
      </c>
      <c r="C291" s="26" t="s">
        <v>184</v>
      </c>
      <c r="D291" s="27">
        <v>62302</v>
      </c>
      <c r="E291" s="27">
        <v>193</v>
      </c>
      <c r="F291" s="27">
        <v>193</v>
      </c>
      <c r="G291" s="27"/>
      <c r="H291" s="27">
        <v>193</v>
      </c>
      <c r="I291" s="6"/>
    </row>
    <row r="292" spans="1:9" ht="20.100000000000001" customHeight="1" x14ac:dyDescent="0.3">
      <c r="A292" s="52"/>
      <c r="B292" s="25" t="s">
        <v>89</v>
      </c>
      <c r="C292" s="26" t="s">
        <v>90</v>
      </c>
      <c r="D292" s="27">
        <v>129181</v>
      </c>
      <c r="E292" s="27">
        <v>236328</v>
      </c>
      <c r="F292" s="27">
        <v>236328</v>
      </c>
      <c r="G292" s="27"/>
      <c r="H292" s="27">
        <v>236328</v>
      </c>
      <c r="I292" s="6"/>
    </row>
    <row r="293" spans="1:9" ht="20.100000000000001" customHeight="1" x14ac:dyDescent="0.3">
      <c r="A293" s="52"/>
      <c r="B293" s="25" t="s">
        <v>91</v>
      </c>
      <c r="C293" s="26" t="s">
        <v>185</v>
      </c>
      <c r="D293" s="27">
        <v>541431</v>
      </c>
      <c r="E293" s="27">
        <v>19114</v>
      </c>
      <c r="F293" s="27">
        <v>19114</v>
      </c>
      <c r="G293" s="27"/>
      <c r="H293" s="27">
        <v>19114</v>
      </c>
      <c r="I293" s="6"/>
    </row>
    <row r="294" spans="1:9" ht="20.100000000000001" customHeight="1" x14ac:dyDescent="0.3">
      <c r="A294" s="52"/>
      <c r="B294" s="25" t="s">
        <v>93</v>
      </c>
      <c r="C294" s="26" t="s">
        <v>186</v>
      </c>
      <c r="D294" s="27">
        <v>15979</v>
      </c>
      <c r="E294" s="27">
        <v>6622</v>
      </c>
      <c r="F294" s="27">
        <v>6622</v>
      </c>
      <c r="G294" s="27"/>
      <c r="H294" s="27">
        <v>6622</v>
      </c>
      <c r="I294" s="6"/>
    </row>
    <row r="295" spans="1:9" ht="20.100000000000001" customHeight="1" x14ac:dyDescent="0.3">
      <c r="A295" s="52"/>
      <c r="B295" s="25" t="s">
        <v>95</v>
      </c>
      <c r="C295" s="26" t="s">
        <v>187</v>
      </c>
      <c r="D295" s="27">
        <v>265428</v>
      </c>
      <c r="E295" s="27">
        <v>511788</v>
      </c>
      <c r="F295" s="27">
        <v>511788</v>
      </c>
      <c r="G295" s="27"/>
      <c r="H295" s="27">
        <v>511788</v>
      </c>
      <c r="I295" s="6"/>
    </row>
    <row r="296" spans="1:9" ht="20.100000000000001" customHeight="1" x14ac:dyDescent="0.3">
      <c r="A296" s="52"/>
      <c r="B296" s="25" t="s">
        <v>100</v>
      </c>
      <c r="C296" s="26" t="s">
        <v>101</v>
      </c>
      <c r="D296" s="27">
        <v>73730</v>
      </c>
      <c r="E296" s="27">
        <v>139606</v>
      </c>
      <c r="F296" s="27">
        <v>139606</v>
      </c>
      <c r="G296" s="27"/>
      <c r="H296" s="27">
        <v>139606</v>
      </c>
      <c r="I296" s="6"/>
    </row>
    <row r="297" spans="1:9" ht="20.100000000000001" customHeight="1" x14ac:dyDescent="0.3">
      <c r="A297" s="52"/>
      <c r="B297" s="25" t="s">
        <v>102</v>
      </c>
      <c r="C297" s="26" t="s">
        <v>188</v>
      </c>
      <c r="D297" s="27">
        <v>73730</v>
      </c>
      <c r="E297" s="27">
        <v>67915</v>
      </c>
      <c r="F297" s="27">
        <v>67915</v>
      </c>
      <c r="G297" s="27"/>
      <c r="H297" s="27">
        <v>67915</v>
      </c>
      <c r="I297" s="6"/>
    </row>
    <row r="298" spans="1:9" ht="20.100000000000001" customHeight="1" x14ac:dyDescent="0.3">
      <c r="A298" s="52"/>
      <c r="B298" s="25" t="s">
        <v>104</v>
      </c>
      <c r="C298" s="26" t="s">
        <v>105</v>
      </c>
      <c r="D298" s="27">
        <v>149141</v>
      </c>
      <c r="E298" s="27">
        <v>201725</v>
      </c>
      <c r="F298" s="27">
        <v>201725</v>
      </c>
      <c r="G298" s="27"/>
      <c r="H298" s="27">
        <v>201725</v>
      </c>
      <c r="I298" s="6"/>
    </row>
    <row r="299" spans="1:9" ht="20.100000000000001" customHeight="1" x14ac:dyDescent="0.3">
      <c r="A299" s="52"/>
      <c r="B299" s="25" t="s">
        <v>106</v>
      </c>
      <c r="C299" s="26" t="s">
        <v>64</v>
      </c>
      <c r="D299" s="27">
        <v>0</v>
      </c>
      <c r="E299" s="27">
        <v>46537</v>
      </c>
      <c r="F299" s="27">
        <v>46537</v>
      </c>
      <c r="G299" s="27"/>
      <c r="H299" s="27">
        <v>46537</v>
      </c>
      <c r="I299" s="6"/>
    </row>
    <row r="300" spans="1:9" ht="20.100000000000001" customHeight="1" x14ac:dyDescent="0.3">
      <c r="A300" s="52"/>
      <c r="B300" s="25" t="s">
        <v>111</v>
      </c>
      <c r="C300" s="26" t="s">
        <v>112</v>
      </c>
      <c r="D300" s="27">
        <v>18988</v>
      </c>
      <c r="E300" s="27">
        <v>16046</v>
      </c>
      <c r="F300" s="27">
        <v>16046</v>
      </c>
      <c r="G300" s="27"/>
      <c r="H300" s="27">
        <v>16046</v>
      </c>
      <c r="I300" s="6"/>
    </row>
    <row r="301" spans="1:9" ht="20.100000000000001" customHeight="1" x14ac:dyDescent="0.3">
      <c r="A301" s="52"/>
      <c r="B301" s="25" t="s">
        <v>115</v>
      </c>
      <c r="C301" s="26" t="s">
        <v>64</v>
      </c>
      <c r="D301" s="27">
        <v>337526</v>
      </c>
      <c r="E301" s="27">
        <v>0</v>
      </c>
      <c r="F301" s="27">
        <v>0</v>
      </c>
      <c r="G301" s="27"/>
      <c r="H301" s="27">
        <v>0</v>
      </c>
      <c r="I301" s="6"/>
    </row>
    <row r="302" spans="1:9" ht="20.100000000000001" customHeight="1" x14ac:dyDescent="0.3">
      <c r="A302" s="52"/>
      <c r="B302" s="25" t="s">
        <v>120</v>
      </c>
      <c r="C302" s="26" t="s">
        <v>121</v>
      </c>
      <c r="D302" s="27">
        <v>97766</v>
      </c>
      <c r="E302" s="27">
        <v>0</v>
      </c>
      <c r="F302" s="27">
        <v>0</v>
      </c>
      <c r="G302" s="27"/>
      <c r="H302" s="27">
        <v>0</v>
      </c>
      <c r="I302" s="6"/>
    </row>
    <row r="303" spans="1:9" ht="20.100000000000001" customHeight="1" x14ac:dyDescent="0.3">
      <c r="A303" s="52"/>
      <c r="B303" s="25" t="s">
        <v>122</v>
      </c>
      <c r="C303" s="26" t="s">
        <v>123</v>
      </c>
      <c r="D303" s="27">
        <v>1217054</v>
      </c>
      <c r="E303" s="27">
        <v>211788</v>
      </c>
      <c r="F303" s="27">
        <v>211788</v>
      </c>
      <c r="G303" s="27"/>
      <c r="H303" s="27">
        <v>211788</v>
      </c>
      <c r="I303" s="6"/>
    </row>
    <row r="304" spans="1:9" ht="20.100000000000001" customHeight="1" x14ac:dyDescent="0.3">
      <c r="A304" s="52"/>
      <c r="B304" s="25" t="s">
        <v>124</v>
      </c>
      <c r="C304" s="26" t="s">
        <v>125</v>
      </c>
      <c r="D304" s="27">
        <v>368650</v>
      </c>
      <c r="E304" s="27">
        <v>106061</v>
      </c>
      <c r="F304" s="27">
        <v>106061</v>
      </c>
      <c r="G304" s="27"/>
      <c r="H304" s="27">
        <v>106061</v>
      </c>
      <c r="I304" s="6"/>
    </row>
    <row r="305" spans="1:9" ht="20.100000000000001" customHeight="1" x14ac:dyDescent="0.3">
      <c r="A305" s="52"/>
      <c r="B305" s="25" t="s">
        <v>127</v>
      </c>
      <c r="C305" s="26" t="s">
        <v>128</v>
      </c>
      <c r="D305" s="27">
        <v>390400</v>
      </c>
      <c r="E305" s="27">
        <v>33432</v>
      </c>
      <c r="F305" s="27">
        <v>33432</v>
      </c>
      <c r="G305" s="27"/>
      <c r="H305" s="27">
        <v>33432</v>
      </c>
      <c r="I305" s="6"/>
    </row>
    <row r="306" spans="1:9" ht="20.100000000000001" customHeight="1" x14ac:dyDescent="0.3">
      <c r="A306" s="52"/>
      <c r="B306" s="25" t="s">
        <v>131</v>
      </c>
      <c r="C306" s="26" t="s">
        <v>189</v>
      </c>
      <c r="D306" s="27">
        <v>774607</v>
      </c>
      <c r="E306" s="27">
        <v>453477</v>
      </c>
      <c r="F306" s="27">
        <v>453477</v>
      </c>
      <c r="G306" s="27"/>
      <c r="H306" s="27">
        <v>453477</v>
      </c>
      <c r="I306" s="6"/>
    </row>
    <row r="307" spans="1:9" customFormat="1" ht="29.25" customHeight="1" x14ac:dyDescent="0.3">
      <c r="A307" s="48"/>
      <c r="B307" s="30" t="s">
        <v>216</v>
      </c>
      <c r="C307" s="31"/>
      <c r="D307" s="32">
        <f>SUM(D263:D306)</f>
        <v>55701682</v>
      </c>
      <c r="E307" s="32">
        <f>SUM(E263:E306)</f>
        <v>62289737</v>
      </c>
      <c r="F307" s="32">
        <f>SUM(F263:F306)</f>
        <v>62289737</v>
      </c>
      <c r="G307" s="32">
        <f>SUM(G263:G306)</f>
        <v>0</v>
      </c>
      <c r="H307" s="32">
        <f>SUM(H263:H306)</f>
        <v>62289737</v>
      </c>
    </row>
    <row r="308" spans="1:9" customFormat="1" ht="15" customHeight="1" x14ac:dyDescent="0.3">
      <c r="A308" s="48"/>
      <c r="B308" s="9"/>
      <c r="C308" s="29"/>
      <c r="D308" s="29"/>
      <c r="E308" s="33"/>
      <c r="F308" s="33"/>
      <c r="G308" s="33"/>
    </row>
    <row r="309" spans="1:9" customFormat="1" ht="15" customHeight="1" x14ac:dyDescent="0.3">
      <c r="A309" s="48"/>
      <c r="B309" s="9"/>
      <c r="C309" s="29"/>
      <c r="D309" s="29"/>
      <c r="E309" s="33"/>
      <c r="F309" s="33"/>
      <c r="G309" s="33"/>
    </row>
    <row r="310" spans="1:9" customFormat="1" ht="15" customHeight="1" x14ac:dyDescent="0.3">
      <c r="A310" s="48"/>
      <c r="B310" s="34" t="s">
        <v>222</v>
      </c>
      <c r="C310" s="29"/>
      <c r="D310" s="29"/>
      <c r="E310" s="33"/>
      <c r="F310" s="33"/>
      <c r="G310" s="33"/>
    </row>
    <row r="311" spans="1:9" customFormat="1" ht="15" customHeight="1" x14ac:dyDescent="0.3">
      <c r="A311" s="48"/>
      <c r="B311" s="9"/>
      <c r="C311" s="29"/>
      <c r="D311" s="29"/>
      <c r="E311" s="33"/>
      <c r="F311" s="33"/>
      <c r="G311" s="33"/>
    </row>
    <row r="312" spans="1:9" s="11" customFormat="1" ht="45" x14ac:dyDescent="0.25">
      <c r="A312" s="51"/>
      <c r="B312" s="22" t="s">
        <v>209</v>
      </c>
      <c r="C312" s="23" t="s">
        <v>0</v>
      </c>
      <c r="D312" s="23" t="s">
        <v>1</v>
      </c>
      <c r="E312" s="24" t="s">
        <v>210</v>
      </c>
      <c r="F312" s="24" t="s">
        <v>211</v>
      </c>
      <c r="G312" s="24" t="s">
        <v>2</v>
      </c>
      <c r="H312" s="24" t="s">
        <v>212</v>
      </c>
    </row>
    <row r="313" spans="1:9" ht="20.100000000000001" customHeight="1" x14ac:dyDescent="0.3">
      <c r="A313" s="52"/>
      <c r="B313" s="25" t="s">
        <v>3</v>
      </c>
      <c r="C313" s="26" t="s">
        <v>4</v>
      </c>
      <c r="D313" s="27">
        <v>432345556</v>
      </c>
      <c r="E313" s="27">
        <v>497390910</v>
      </c>
      <c r="F313" s="27">
        <v>497390910</v>
      </c>
      <c r="G313" s="27"/>
      <c r="H313" s="27">
        <v>497390910</v>
      </c>
      <c r="I313" s="6"/>
    </row>
    <row r="314" spans="1:9" ht="20.100000000000001" customHeight="1" x14ac:dyDescent="0.3">
      <c r="A314" s="52"/>
      <c r="B314" s="25" t="s">
        <v>5</v>
      </c>
      <c r="C314" s="26" t="s">
        <v>6</v>
      </c>
      <c r="D314" s="27">
        <v>36028796</v>
      </c>
      <c r="E314" s="27">
        <v>42242225</v>
      </c>
      <c r="F314" s="27">
        <v>42242225</v>
      </c>
      <c r="G314" s="27"/>
      <c r="H314" s="27">
        <v>42242225</v>
      </c>
      <c r="I314" s="6"/>
    </row>
    <row r="315" spans="1:9" ht="20.100000000000001" customHeight="1" x14ac:dyDescent="0.3">
      <c r="A315" s="52"/>
      <c r="B315" s="25" t="s">
        <v>7</v>
      </c>
      <c r="C315" s="26" t="s">
        <v>8</v>
      </c>
      <c r="D315" s="27">
        <v>122714080</v>
      </c>
      <c r="E315" s="27">
        <v>142328971</v>
      </c>
      <c r="F315" s="27">
        <v>142328971</v>
      </c>
      <c r="G315" s="27"/>
      <c r="H315" s="27">
        <v>142328971</v>
      </c>
      <c r="I315" s="6"/>
    </row>
    <row r="316" spans="1:9" ht="20.100000000000001" customHeight="1" x14ac:dyDescent="0.3">
      <c r="A316" s="52"/>
      <c r="B316" s="25" t="s">
        <v>9</v>
      </c>
      <c r="C316" s="26" t="s">
        <v>10</v>
      </c>
      <c r="D316" s="27">
        <v>5867419</v>
      </c>
      <c r="E316" s="27">
        <v>19330625</v>
      </c>
      <c r="F316" s="27">
        <v>19330625</v>
      </c>
      <c r="G316" s="27"/>
      <c r="H316" s="27">
        <v>19330625</v>
      </c>
      <c r="I316" s="6"/>
    </row>
    <row r="317" spans="1:9" ht="20.100000000000001" customHeight="1" x14ac:dyDescent="0.3">
      <c r="A317" s="52"/>
      <c r="B317" s="25" t="s">
        <v>19</v>
      </c>
      <c r="C317" s="26" t="s">
        <v>190</v>
      </c>
      <c r="D317" s="27">
        <v>4742683</v>
      </c>
      <c r="E317" s="27">
        <v>5617546</v>
      </c>
      <c r="F317" s="27">
        <v>5617546</v>
      </c>
      <c r="G317" s="27"/>
      <c r="H317" s="27">
        <v>5617546</v>
      </c>
      <c r="I317" s="6"/>
    </row>
    <row r="318" spans="1:9" ht="20.100000000000001" customHeight="1" x14ac:dyDescent="0.3">
      <c r="A318" s="52"/>
      <c r="B318" s="25" t="s">
        <v>21</v>
      </c>
      <c r="C318" s="26" t="s">
        <v>22</v>
      </c>
      <c r="D318" s="27">
        <v>738850</v>
      </c>
      <c r="E318" s="27">
        <v>4066397</v>
      </c>
      <c r="F318" s="27">
        <v>4066397</v>
      </c>
      <c r="G318" s="27"/>
      <c r="H318" s="27">
        <v>4066397</v>
      </c>
      <c r="I318" s="6"/>
    </row>
    <row r="319" spans="1:9" ht="20.100000000000001" customHeight="1" x14ac:dyDescent="0.3">
      <c r="A319" s="52"/>
      <c r="B319" s="25" t="s">
        <v>191</v>
      </c>
      <c r="C319" s="26" t="s">
        <v>192</v>
      </c>
      <c r="D319" s="27">
        <v>368650</v>
      </c>
      <c r="E319" s="27">
        <v>659550</v>
      </c>
      <c r="F319" s="27">
        <v>659550</v>
      </c>
      <c r="G319" s="27"/>
      <c r="H319" s="27">
        <v>659550</v>
      </c>
      <c r="I319" s="6"/>
    </row>
    <row r="320" spans="1:9" ht="20.100000000000001" customHeight="1" x14ac:dyDescent="0.3">
      <c r="A320" s="52"/>
      <c r="B320" s="25" t="s">
        <v>23</v>
      </c>
      <c r="C320" s="26" t="s">
        <v>24</v>
      </c>
      <c r="D320" s="27">
        <v>441569</v>
      </c>
      <c r="E320" s="27">
        <v>811982</v>
      </c>
      <c r="F320" s="27">
        <v>811982</v>
      </c>
      <c r="G320" s="27"/>
      <c r="H320" s="27">
        <v>811982</v>
      </c>
      <c r="I320" s="6"/>
    </row>
    <row r="321" spans="1:9" ht="20.100000000000001" customHeight="1" x14ac:dyDescent="0.3">
      <c r="A321" s="52"/>
      <c r="B321" s="25" t="s">
        <v>27</v>
      </c>
      <c r="C321" s="26" t="s">
        <v>28</v>
      </c>
      <c r="D321" s="27">
        <v>0</v>
      </c>
      <c r="E321" s="27">
        <v>6887</v>
      </c>
      <c r="F321" s="27">
        <v>6887</v>
      </c>
      <c r="G321" s="27"/>
      <c r="H321" s="27">
        <v>6887</v>
      </c>
      <c r="I321" s="6"/>
    </row>
    <row r="322" spans="1:9" ht="20.100000000000001" customHeight="1" x14ac:dyDescent="0.3">
      <c r="A322" s="52"/>
      <c r="B322" s="25" t="s">
        <v>29</v>
      </c>
      <c r="C322" s="26" t="s">
        <v>30</v>
      </c>
      <c r="D322" s="27">
        <v>0</v>
      </c>
      <c r="E322" s="27">
        <v>7000</v>
      </c>
      <c r="F322" s="27">
        <v>7000</v>
      </c>
      <c r="G322" s="27"/>
      <c r="H322" s="27">
        <v>7000</v>
      </c>
      <c r="I322" s="6"/>
    </row>
    <row r="323" spans="1:9" ht="20.100000000000001" customHeight="1" x14ac:dyDescent="0.3">
      <c r="A323" s="52"/>
      <c r="B323" s="25" t="s">
        <v>31</v>
      </c>
      <c r="C323" s="26" t="s">
        <v>32</v>
      </c>
      <c r="D323" s="27">
        <v>195385</v>
      </c>
      <c r="E323" s="27">
        <v>173182</v>
      </c>
      <c r="F323" s="27">
        <v>173182</v>
      </c>
      <c r="G323" s="27"/>
      <c r="H323" s="27">
        <v>173182</v>
      </c>
      <c r="I323" s="6"/>
    </row>
    <row r="324" spans="1:9" ht="20.100000000000001" customHeight="1" x14ac:dyDescent="0.3">
      <c r="A324" s="52"/>
      <c r="B324" s="25" t="s">
        <v>33</v>
      </c>
      <c r="C324" s="26" t="s">
        <v>155</v>
      </c>
      <c r="D324" s="27">
        <v>19538</v>
      </c>
      <c r="E324" s="27">
        <v>790970</v>
      </c>
      <c r="F324" s="27">
        <v>790970</v>
      </c>
      <c r="G324" s="27"/>
      <c r="H324" s="27">
        <v>790970</v>
      </c>
      <c r="I324" s="6"/>
    </row>
    <row r="325" spans="1:9" ht="20.100000000000001" customHeight="1" x14ac:dyDescent="0.3">
      <c r="A325" s="52"/>
      <c r="B325" s="25" t="s">
        <v>35</v>
      </c>
      <c r="C325" s="26" t="s">
        <v>36</v>
      </c>
      <c r="D325" s="27">
        <v>903377</v>
      </c>
      <c r="E325" s="27">
        <v>59950</v>
      </c>
      <c r="F325" s="27">
        <v>59950</v>
      </c>
      <c r="G325" s="27"/>
      <c r="H325" s="27">
        <v>59950</v>
      </c>
      <c r="I325" s="6"/>
    </row>
    <row r="326" spans="1:9" ht="20.100000000000001" customHeight="1" x14ac:dyDescent="0.3">
      <c r="A326" s="52"/>
      <c r="B326" s="25" t="s">
        <v>37</v>
      </c>
      <c r="C326" s="26" t="s">
        <v>193</v>
      </c>
      <c r="D326" s="27">
        <v>574430</v>
      </c>
      <c r="E326" s="27">
        <v>969291</v>
      </c>
      <c r="F326" s="27">
        <v>969291</v>
      </c>
      <c r="G326" s="27"/>
      <c r="H326" s="27">
        <v>969291</v>
      </c>
      <c r="I326" s="6"/>
    </row>
    <row r="327" spans="1:9" ht="20.100000000000001" customHeight="1" x14ac:dyDescent="0.3">
      <c r="A327" s="52"/>
      <c r="B327" s="25" t="s">
        <v>39</v>
      </c>
      <c r="C327" s="26" t="s">
        <v>40</v>
      </c>
      <c r="D327" s="27">
        <v>195385</v>
      </c>
      <c r="E327" s="27">
        <v>442326</v>
      </c>
      <c r="F327" s="27">
        <v>442326</v>
      </c>
      <c r="G327" s="27"/>
      <c r="H327" s="27">
        <v>442326</v>
      </c>
      <c r="I327" s="6"/>
    </row>
    <row r="328" spans="1:9" ht="20.100000000000001" customHeight="1" x14ac:dyDescent="0.3">
      <c r="A328" s="52"/>
      <c r="B328" s="25" t="s">
        <v>41</v>
      </c>
      <c r="C328" s="26" t="s">
        <v>42</v>
      </c>
      <c r="D328" s="27">
        <v>0</v>
      </c>
      <c r="E328" s="27">
        <v>34227</v>
      </c>
      <c r="F328" s="27">
        <v>34227</v>
      </c>
      <c r="G328" s="27"/>
      <c r="H328" s="27">
        <v>34227</v>
      </c>
      <c r="I328" s="6"/>
    </row>
    <row r="329" spans="1:9" ht="20.100000000000001" customHeight="1" x14ac:dyDescent="0.3">
      <c r="A329" s="52"/>
      <c r="B329" s="25" t="s">
        <v>194</v>
      </c>
      <c r="C329" s="26" t="s">
        <v>195</v>
      </c>
      <c r="D329" s="27">
        <v>55298</v>
      </c>
      <c r="E329" s="27">
        <v>0</v>
      </c>
      <c r="F329" s="27">
        <v>0</v>
      </c>
      <c r="G329" s="27"/>
      <c r="H329" s="27">
        <v>0</v>
      </c>
      <c r="I329" s="6"/>
    </row>
    <row r="330" spans="1:9" ht="20.100000000000001" customHeight="1" x14ac:dyDescent="0.3">
      <c r="A330" s="52"/>
      <c r="B330" s="25" t="s">
        <v>43</v>
      </c>
      <c r="C330" s="26" t="s">
        <v>176</v>
      </c>
      <c r="D330" s="27">
        <v>136769</v>
      </c>
      <c r="E330" s="27">
        <v>555191</v>
      </c>
      <c r="F330" s="27">
        <v>555191</v>
      </c>
      <c r="G330" s="27"/>
      <c r="H330" s="27">
        <v>555191</v>
      </c>
      <c r="I330" s="6"/>
    </row>
    <row r="331" spans="1:9" ht="20.100000000000001" customHeight="1" x14ac:dyDescent="0.3">
      <c r="A331" s="52"/>
      <c r="B331" s="25" t="s">
        <v>45</v>
      </c>
      <c r="C331" s="26" t="s">
        <v>46</v>
      </c>
      <c r="D331" s="27">
        <v>312615</v>
      </c>
      <c r="E331" s="27">
        <v>0</v>
      </c>
      <c r="F331" s="27">
        <v>0</v>
      </c>
      <c r="G331" s="27"/>
      <c r="H331" s="27">
        <v>0</v>
      </c>
      <c r="I331" s="6"/>
    </row>
    <row r="332" spans="1:9" ht="20.100000000000001" customHeight="1" x14ac:dyDescent="0.3">
      <c r="A332" s="52"/>
      <c r="B332" s="25" t="s">
        <v>47</v>
      </c>
      <c r="C332" s="26" t="s">
        <v>48</v>
      </c>
      <c r="D332" s="27">
        <v>1328615</v>
      </c>
      <c r="E332" s="27">
        <v>4452340</v>
      </c>
      <c r="F332" s="27">
        <v>4452340</v>
      </c>
      <c r="G332" s="27"/>
      <c r="H332" s="27">
        <v>4452340</v>
      </c>
      <c r="I332" s="6"/>
    </row>
    <row r="333" spans="1:9" ht="20.100000000000001" customHeight="1" x14ac:dyDescent="0.3">
      <c r="A333" s="52"/>
      <c r="B333" s="25" t="s">
        <v>49</v>
      </c>
      <c r="C333" s="26" t="s">
        <v>50</v>
      </c>
      <c r="D333" s="27">
        <v>2013846</v>
      </c>
      <c r="E333" s="27">
        <v>3193043</v>
      </c>
      <c r="F333" s="27">
        <v>3193043</v>
      </c>
      <c r="G333" s="27"/>
      <c r="H333" s="27">
        <v>3193043</v>
      </c>
      <c r="I333" s="6"/>
    </row>
    <row r="334" spans="1:9" ht="20.100000000000001" customHeight="1" x14ac:dyDescent="0.3">
      <c r="A334" s="52"/>
      <c r="B334" s="25" t="s">
        <v>51</v>
      </c>
      <c r="C334" s="26" t="s">
        <v>52</v>
      </c>
      <c r="D334" s="27">
        <v>275160</v>
      </c>
      <c r="E334" s="27">
        <v>324021</v>
      </c>
      <c r="F334" s="27">
        <v>324021</v>
      </c>
      <c r="G334" s="27"/>
      <c r="H334" s="27">
        <v>324021</v>
      </c>
      <c r="I334" s="6"/>
    </row>
    <row r="335" spans="1:9" ht="20.100000000000001" customHeight="1" x14ac:dyDescent="0.3">
      <c r="A335" s="52"/>
      <c r="B335" s="25" t="s">
        <v>53</v>
      </c>
      <c r="C335" s="26" t="s">
        <v>54</v>
      </c>
      <c r="D335" s="27">
        <v>3318</v>
      </c>
      <c r="E335" s="27">
        <v>5779</v>
      </c>
      <c r="F335" s="27">
        <v>5779</v>
      </c>
      <c r="G335" s="27"/>
      <c r="H335" s="27">
        <v>5779</v>
      </c>
      <c r="I335" s="6"/>
    </row>
    <row r="336" spans="1:9" ht="20.100000000000001" customHeight="1" x14ac:dyDescent="0.3">
      <c r="A336" s="52"/>
      <c r="B336" s="25" t="s">
        <v>55</v>
      </c>
      <c r="C336" s="26" t="s">
        <v>56</v>
      </c>
      <c r="D336" s="27">
        <v>1107439</v>
      </c>
      <c r="E336" s="27">
        <v>1236299</v>
      </c>
      <c r="F336" s="27">
        <v>1236299</v>
      </c>
      <c r="G336" s="27"/>
      <c r="H336" s="27">
        <v>1236299</v>
      </c>
      <c r="I336" s="6"/>
    </row>
    <row r="337" spans="1:9" ht="20.100000000000001" customHeight="1" x14ac:dyDescent="0.3">
      <c r="A337" s="52"/>
      <c r="B337" s="25" t="s">
        <v>57</v>
      </c>
      <c r="C337" s="26" t="s">
        <v>58</v>
      </c>
      <c r="D337" s="27">
        <v>3908</v>
      </c>
      <c r="E337" s="27">
        <v>97829</v>
      </c>
      <c r="F337" s="27">
        <v>97829</v>
      </c>
      <c r="G337" s="27"/>
      <c r="H337" s="27">
        <v>97829</v>
      </c>
      <c r="I337" s="6"/>
    </row>
    <row r="338" spans="1:9" ht="20.100000000000001" customHeight="1" x14ac:dyDescent="0.3">
      <c r="A338" s="52"/>
      <c r="B338" s="25" t="s">
        <v>158</v>
      </c>
      <c r="C338" s="26" t="s">
        <v>159</v>
      </c>
      <c r="D338" s="27">
        <v>1957560</v>
      </c>
      <c r="E338" s="27">
        <v>6592040</v>
      </c>
      <c r="F338" s="27">
        <v>6592040</v>
      </c>
      <c r="G338" s="27"/>
      <c r="H338" s="27">
        <v>6592040</v>
      </c>
      <c r="I338" s="6"/>
    </row>
    <row r="339" spans="1:9" ht="20.100000000000001" customHeight="1" x14ac:dyDescent="0.3">
      <c r="A339" s="52"/>
      <c r="B339" s="25" t="s">
        <v>59</v>
      </c>
      <c r="C339" s="26" t="s">
        <v>60</v>
      </c>
      <c r="D339" s="27">
        <v>2049990</v>
      </c>
      <c r="E339" s="27">
        <v>4458491</v>
      </c>
      <c r="F339" s="27">
        <v>4458491</v>
      </c>
      <c r="G339" s="27"/>
      <c r="H339" s="27">
        <v>4458491</v>
      </c>
      <c r="I339" s="6"/>
    </row>
    <row r="340" spans="1:9" ht="20.100000000000001" customHeight="1" x14ac:dyDescent="0.3">
      <c r="A340" s="52"/>
      <c r="B340" s="25" t="s">
        <v>61</v>
      </c>
      <c r="C340" s="26" t="s">
        <v>62</v>
      </c>
      <c r="D340" s="27">
        <v>3969868</v>
      </c>
      <c r="E340" s="27">
        <v>5661245</v>
      </c>
      <c r="F340" s="27">
        <v>5661245</v>
      </c>
      <c r="G340" s="27"/>
      <c r="H340" s="27">
        <v>5661245</v>
      </c>
      <c r="I340" s="6"/>
    </row>
    <row r="341" spans="1:9" ht="20.100000000000001" customHeight="1" x14ac:dyDescent="0.3">
      <c r="A341" s="52"/>
      <c r="B341" s="25" t="s">
        <v>65</v>
      </c>
      <c r="C341" s="26" t="s">
        <v>66</v>
      </c>
      <c r="D341" s="27">
        <v>17141064</v>
      </c>
      <c r="E341" s="27">
        <v>22589730</v>
      </c>
      <c r="F341" s="27">
        <v>22589730</v>
      </c>
      <c r="G341" s="27"/>
      <c r="H341" s="27">
        <v>22589730</v>
      </c>
      <c r="I341" s="6"/>
    </row>
    <row r="342" spans="1:9" ht="20.100000000000001" customHeight="1" x14ac:dyDescent="0.3">
      <c r="A342" s="52"/>
      <c r="B342" s="25" t="s">
        <v>67</v>
      </c>
      <c r="C342" s="26" t="s">
        <v>196</v>
      </c>
      <c r="D342" s="27">
        <v>0</v>
      </c>
      <c r="E342" s="27">
        <v>1122087</v>
      </c>
      <c r="F342" s="27">
        <v>1122087</v>
      </c>
      <c r="G342" s="27"/>
      <c r="H342" s="27">
        <v>1122087</v>
      </c>
      <c r="I342" s="6"/>
    </row>
    <row r="343" spans="1:9" ht="20.100000000000001" customHeight="1" x14ac:dyDescent="0.3">
      <c r="A343" s="52"/>
      <c r="B343" s="25" t="s">
        <v>69</v>
      </c>
      <c r="C343" s="26" t="s">
        <v>160</v>
      </c>
      <c r="D343" s="27">
        <v>918880</v>
      </c>
      <c r="E343" s="27">
        <v>5152483</v>
      </c>
      <c r="F343" s="27">
        <v>5152483</v>
      </c>
      <c r="G343" s="27"/>
      <c r="H343" s="27">
        <v>5152483</v>
      </c>
      <c r="I343" s="6"/>
    </row>
    <row r="344" spans="1:9" ht="20.100000000000001" customHeight="1" x14ac:dyDescent="0.3">
      <c r="A344" s="52"/>
      <c r="B344" s="25" t="s">
        <v>71</v>
      </c>
      <c r="C344" s="26" t="s">
        <v>169</v>
      </c>
      <c r="D344" s="27">
        <v>16665244</v>
      </c>
      <c r="E344" s="27">
        <v>27437061</v>
      </c>
      <c r="F344" s="27">
        <v>27437061</v>
      </c>
      <c r="G344" s="27"/>
      <c r="H344" s="27">
        <v>27437061</v>
      </c>
      <c r="I344" s="6"/>
    </row>
    <row r="345" spans="1:9" ht="20.100000000000001" customHeight="1" x14ac:dyDescent="0.3">
      <c r="A345" s="52"/>
      <c r="B345" s="25" t="s">
        <v>73</v>
      </c>
      <c r="C345" s="26" t="s">
        <v>64</v>
      </c>
      <c r="D345" s="27">
        <v>1808676</v>
      </c>
      <c r="E345" s="27">
        <v>895290</v>
      </c>
      <c r="F345" s="27">
        <v>895290</v>
      </c>
      <c r="G345" s="27"/>
      <c r="H345" s="27">
        <v>895290</v>
      </c>
      <c r="I345" s="6"/>
    </row>
    <row r="346" spans="1:9" ht="20.100000000000001" customHeight="1" x14ac:dyDescent="0.3">
      <c r="A346" s="52"/>
      <c r="B346" s="25" t="s">
        <v>75</v>
      </c>
      <c r="C346" s="26" t="s">
        <v>197</v>
      </c>
      <c r="D346" s="27">
        <v>5907248</v>
      </c>
      <c r="E346" s="27">
        <v>937000</v>
      </c>
      <c r="F346" s="27">
        <v>937000</v>
      </c>
      <c r="G346" s="27"/>
      <c r="H346" s="27">
        <v>937000</v>
      </c>
      <c r="I346" s="6"/>
    </row>
    <row r="347" spans="1:9" ht="20.100000000000001" customHeight="1" x14ac:dyDescent="0.3">
      <c r="A347" s="52"/>
      <c r="B347" s="25" t="s">
        <v>198</v>
      </c>
      <c r="C347" s="26" t="s">
        <v>199</v>
      </c>
      <c r="D347" s="27">
        <v>702499</v>
      </c>
      <c r="E347" s="27">
        <v>1556200</v>
      </c>
      <c r="F347" s="27">
        <v>1556200</v>
      </c>
      <c r="G347" s="27"/>
      <c r="H347" s="27">
        <v>1556200</v>
      </c>
      <c r="I347" s="6"/>
    </row>
    <row r="348" spans="1:9" ht="20.100000000000001" customHeight="1" x14ac:dyDescent="0.3">
      <c r="A348" s="52"/>
      <c r="B348" s="25" t="s">
        <v>77</v>
      </c>
      <c r="C348" s="26" t="s">
        <v>78</v>
      </c>
      <c r="D348" s="27">
        <v>1388188</v>
      </c>
      <c r="E348" s="27">
        <v>10922200</v>
      </c>
      <c r="F348" s="27">
        <v>10922200</v>
      </c>
      <c r="G348" s="27"/>
      <c r="H348" s="27">
        <v>10922200</v>
      </c>
      <c r="I348" s="6"/>
    </row>
    <row r="349" spans="1:9" ht="20.100000000000001" customHeight="1" x14ac:dyDescent="0.3">
      <c r="A349" s="52"/>
      <c r="B349" s="25" t="s">
        <v>79</v>
      </c>
      <c r="C349" s="26" t="s">
        <v>200</v>
      </c>
      <c r="D349" s="27">
        <v>2663128</v>
      </c>
      <c r="E349" s="27">
        <v>2606300</v>
      </c>
      <c r="F349" s="27">
        <v>2606300</v>
      </c>
      <c r="G349" s="27"/>
      <c r="H349" s="27">
        <v>2606300</v>
      </c>
      <c r="I349" s="6"/>
    </row>
    <row r="350" spans="1:9" ht="20.100000000000001" customHeight="1" x14ac:dyDescent="0.3">
      <c r="A350" s="52"/>
      <c r="B350" s="25" t="s">
        <v>81</v>
      </c>
      <c r="C350" s="26" t="s">
        <v>201</v>
      </c>
      <c r="D350" s="27">
        <v>2234019</v>
      </c>
      <c r="E350" s="27">
        <v>1102156</v>
      </c>
      <c r="F350" s="27">
        <v>1102156</v>
      </c>
      <c r="G350" s="27"/>
      <c r="H350" s="27">
        <v>1102156</v>
      </c>
      <c r="I350" s="6"/>
    </row>
    <row r="351" spans="1:9" ht="20.100000000000001" customHeight="1" x14ac:dyDescent="0.3">
      <c r="A351" s="52"/>
      <c r="B351" s="25" t="s">
        <v>202</v>
      </c>
      <c r="C351" s="26" t="s">
        <v>203</v>
      </c>
      <c r="D351" s="27">
        <v>2288573</v>
      </c>
      <c r="E351" s="27">
        <v>5485228</v>
      </c>
      <c r="F351" s="27">
        <v>5485228</v>
      </c>
      <c r="G351" s="27"/>
      <c r="H351" s="27">
        <v>5485228</v>
      </c>
      <c r="I351" s="6"/>
    </row>
    <row r="352" spans="1:9" ht="20.100000000000001" customHeight="1" x14ac:dyDescent="0.3">
      <c r="A352" s="52"/>
      <c r="B352" s="25" t="s">
        <v>82</v>
      </c>
      <c r="C352" s="26" t="s">
        <v>48</v>
      </c>
      <c r="D352" s="27">
        <v>4609830</v>
      </c>
      <c r="E352" s="27">
        <v>24117577</v>
      </c>
      <c r="F352" s="27">
        <v>24117577</v>
      </c>
      <c r="G352" s="27"/>
      <c r="H352" s="27">
        <v>24117577</v>
      </c>
      <c r="I352" s="6"/>
    </row>
    <row r="353" spans="1:9" ht="20.100000000000001" customHeight="1" x14ac:dyDescent="0.3">
      <c r="A353" s="52"/>
      <c r="B353" s="25" t="s">
        <v>83</v>
      </c>
      <c r="C353" s="26" t="s">
        <v>84</v>
      </c>
      <c r="D353" s="27">
        <v>0</v>
      </c>
      <c r="E353" s="27">
        <v>580489</v>
      </c>
      <c r="F353" s="27">
        <v>580489</v>
      </c>
      <c r="G353" s="27"/>
      <c r="H353" s="27">
        <v>580489</v>
      </c>
      <c r="I353" s="6"/>
    </row>
    <row r="354" spans="1:9" ht="20.100000000000001" customHeight="1" x14ac:dyDescent="0.3">
      <c r="A354" s="52"/>
      <c r="B354" s="25" t="s">
        <v>85</v>
      </c>
      <c r="C354" s="26" t="s">
        <v>86</v>
      </c>
      <c r="D354" s="27">
        <v>994057</v>
      </c>
      <c r="E354" s="27">
        <v>700838</v>
      </c>
      <c r="F354" s="27">
        <v>700838</v>
      </c>
      <c r="G354" s="27"/>
      <c r="H354" s="27">
        <v>700838</v>
      </c>
      <c r="I354" s="6"/>
    </row>
    <row r="355" spans="1:9" ht="20.100000000000001" customHeight="1" x14ac:dyDescent="0.3">
      <c r="A355" s="52"/>
      <c r="B355" s="25" t="s">
        <v>87</v>
      </c>
      <c r="C355" s="26" t="s">
        <v>88</v>
      </c>
      <c r="D355" s="27">
        <v>9177173</v>
      </c>
      <c r="E355" s="27">
        <v>4443602</v>
      </c>
      <c r="F355" s="27">
        <v>4443602</v>
      </c>
      <c r="G355" s="27"/>
      <c r="H355" s="27">
        <v>4443602</v>
      </c>
      <c r="I355" s="6"/>
    </row>
    <row r="356" spans="1:9" ht="20.100000000000001" customHeight="1" x14ac:dyDescent="0.3">
      <c r="A356" s="52"/>
      <c r="B356" s="25" t="s">
        <v>89</v>
      </c>
      <c r="C356" s="26" t="s">
        <v>90</v>
      </c>
      <c r="D356" s="27">
        <v>2282197</v>
      </c>
      <c r="E356" s="27">
        <v>3823463</v>
      </c>
      <c r="F356" s="27">
        <v>3823463</v>
      </c>
      <c r="G356" s="27"/>
      <c r="H356" s="27">
        <v>3823463</v>
      </c>
      <c r="I356" s="6"/>
    </row>
    <row r="357" spans="1:9" ht="20.100000000000001" customHeight="1" x14ac:dyDescent="0.3">
      <c r="A357" s="52"/>
      <c r="B357" s="25" t="s">
        <v>91</v>
      </c>
      <c r="C357" s="26" t="s">
        <v>185</v>
      </c>
      <c r="D357" s="27">
        <v>9565283</v>
      </c>
      <c r="E357" s="27">
        <v>12726529</v>
      </c>
      <c r="F357" s="27">
        <v>12726529</v>
      </c>
      <c r="G357" s="27"/>
      <c r="H357" s="27">
        <v>12726529</v>
      </c>
      <c r="I357" s="6"/>
    </row>
    <row r="358" spans="1:9" ht="20.100000000000001" customHeight="1" x14ac:dyDescent="0.3">
      <c r="A358" s="52"/>
      <c r="B358" s="25" t="s">
        <v>93</v>
      </c>
      <c r="C358" s="26" t="s">
        <v>94</v>
      </c>
      <c r="D358" s="27">
        <v>915213</v>
      </c>
      <c r="E358" s="27">
        <v>586910</v>
      </c>
      <c r="F358" s="27">
        <v>586910</v>
      </c>
      <c r="G358" s="27"/>
      <c r="H358" s="27">
        <v>586910</v>
      </c>
      <c r="I358" s="6"/>
    </row>
    <row r="359" spans="1:9" ht="20.100000000000001" customHeight="1" x14ac:dyDescent="0.3">
      <c r="A359" s="52"/>
      <c r="B359" s="25" t="s">
        <v>95</v>
      </c>
      <c r="C359" s="26" t="s">
        <v>96</v>
      </c>
      <c r="D359" s="27">
        <v>4689228</v>
      </c>
      <c r="E359" s="27">
        <v>8870986</v>
      </c>
      <c r="F359" s="27">
        <v>8870986</v>
      </c>
      <c r="G359" s="27"/>
      <c r="H359" s="27">
        <v>8870986</v>
      </c>
      <c r="I359" s="6"/>
    </row>
    <row r="360" spans="1:9" ht="20.100000000000001" customHeight="1" x14ac:dyDescent="0.3">
      <c r="A360" s="52"/>
      <c r="B360" s="25" t="s">
        <v>97</v>
      </c>
      <c r="C360" s="26" t="s">
        <v>64</v>
      </c>
      <c r="D360" s="27">
        <v>110595</v>
      </c>
      <c r="E360" s="27">
        <v>3027089</v>
      </c>
      <c r="F360" s="27">
        <v>3027089</v>
      </c>
      <c r="G360" s="27"/>
      <c r="H360" s="27">
        <v>3027089</v>
      </c>
      <c r="I360" s="6"/>
    </row>
    <row r="361" spans="1:9" ht="20.100000000000001" customHeight="1" x14ac:dyDescent="0.3">
      <c r="A361" s="52"/>
      <c r="B361" s="25" t="s">
        <v>98</v>
      </c>
      <c r="C361" s="26" t="s">
        <v>99</v>
      </c>
      <c r="D361" s="27">
        <v>1268156</v>
      </c>
      <c r="E361" s="27">
        <v>4533778</v>
      </c>
      <c r="F361" s="27">
        <v>4533778</v>
      </c>
      <c r="G361" s="27"/>
      <c r="H361" s="27">
        <v>4533778</v>
      </c>
      <c r="I361" s="6"/>
    </row>
    <row r="362" spans="1:9" ht="20.100000000000001" customHeight="1" x14ac:dyDescent="0.3">
      <c r="A362" s="52"/>
      <c r="B362" s="25" t="s">
        <v>100</v>
      </c>
      <c r="C362" s="26" t="s">
        <v>101</v>
      </c>
      <c r="D362" s="27">
        <v>110595</v>
      </c>
      <c r="E362" s="27">
        <v>379159</v>
      </c>
      <c r="F362" s="27">
        <v>379159</v>
      </c>
      <c r="G362" s="27"/>
      <c r="H362" s="27">
        <v>379159</v>
      </c>
      <c r="I362" s="6"/>
    </row>
    <row r="363" spans="1:9" ht="20.100000000000001" customHeight="1" x14ac:dyDescent="0.3">
      <c r="A363" s="52"/>
      <c r="B363" s="25" t="s">
        <v>102</v>
      </c>
      <c r="C363" s="26" t="s">
        <v>204</v>
      </c>
      <c r="D363" s="27">
        <v>110595</v>
      </c>
      <c r="E363" s="27">
        <v>470727</v>
      </c>
      <c r="F363" s="27">
        <v>470727</v>
      </c>
      <c r="G363" s="27"/>
      <c r="H363" s="27">
        <v>470727</v>
      </c>
      <c r="I363" s="6"/>
    </row>
    <row r="364" spans="1:9" ht="20.100000000000001" customHeight="1" x14ac:dyDescent="0.3">
      <c r="A364" s="52"/>
      <c r="B364" s="25" t="s">
        <v>104</v>
      </c>
      <c r="C364" s="26" t="s">
        <v>105</v>
      </c>
      <c r="D364" s="27">
        <v>2386257</v>
      </c>
      <c r="E364" s="27">
        <v>2196568</v>
      </c>
      <c r="F364" s="27">
        <v>2196568</v>
      </c>
      <c r="G364" s="27"/>
      <c r="H364" s="27">
        <v>2196568</v>
      </c>
      <c r="I364" s="6"/>
    </row>
    <row r="365" spans="1:9" ht="20.100000000000001" customHeight="1" x14ac:dyDescent="0.3">
      <c r="A365" s="52"/>
      <c r="B365" s="25" t="s">
        <v>106</v>
      </c>
      <c r="C365" s="26" t="s">
        <v>48</v>
      </c>
      <c r="D365" s="27">
        <v>0</v>
      </c>
      <c r="E365" s="27">
        <v>817557</v>
      </c>
      <c r="F365" s="27">
        <v>817557</v>
      </c>
      <c r="G365" s="27"/>
      <c r="H365" s="27">
        <v>817557</v>
      </c>
      <c r="I365" s="6"/>
    </row>
    <row r="366" spans="1:9" ht="20.100000000000001" customHeight="1" x14ac:dyDescent="0.3">
      <c r="A366" s="52"/>
      <c r="B366" s="25" t="s">
        <v>109</v>
      </c>
      <c r="C366" s="26" t="s">
        <v>110</v>
      </c>
      <c r="D366" s="27">
        <v>4694297</v>
      </c>
      <c r="E366" s="27">
        <v>2985317</v>
      </c>
      <c r="F366" s="27">
        <v>2985317</v>
      </c>
      <c r="G366" s="27"/>
      <c r="H366" s="27">
        <v>2985317</v>
      </c>
      <c r="I366" s="6"/>
    </row>
    <row r="367" spans="1:9" ht="20.100000000000001" customHeight="1" x14ac:dyDescent="0.3">
      <c r="A367" s="52"/>
      <c r="B367" s="25" t="s">
        <v>111</v>
      </c>
      <c r="C367" s="26" t="s">
        <v>173</v>
      </c>
      <c r="D367" s="27">
        <v>335444</v>
      </c>
      <c r="E367" s="27">
        <v>277435</v>
      </c>
      <c r="F367" s="27">
        <v>277435</v>
      </c>
      <c r="G367" s="27"/>
      <c r="H367" s="27">
        <v>277435</v>
      </c>
      <c r="I367" s="6"/>
    </row>
    <row r="368" spans="1:9" ht="20.100000000000001" customHeight="1" x14ac:dyDescent="0.3">
      <c r="A368" s="52"/>
      <c r="B368" s="25" t="s">
        <v>166</v>
      </c>
      <c r="C368" s="26" t="s">
        <v>167</v>
      </c>
      <c r="D368" s="27">
        <v>0</v>
      </c>
      <c r="E368" s="27">
        <v>250000</v>
      </c>
      <c r="F368" s="27">
        <v>250000</v>
      </c>
      <c r="G368" s="27"/>
      <c r="H368" s="27">
        <v>250000</v>
      </c>
      <c r="I368" s="6"/>
    </row>
    <row r="369" spans="1:10" ht="20.100000000000001" customHeight="1" x14ac:dyDescent="0.3">
      <c r="A369" s="52"/>
      <c r="B369" s="25" t="s">
        <v>115</v>
      </c>
      <c r="C369" s="26" t="s">
        <v>64</v>
      </c>
      <c r="D369" s="27">
        <v>5483714</v>
      </c>
      <c r="E369" s="27">
        <v>344883</v>
      </c>
      <c r="F369" s="27">
        <v>344883</v>
      </c>
      <c r="G369" s="27"/>
      <c r="H369" s="27">
        <v>344883</v>
      </c>
      <c r="I369" s="6"/>
    </row>
    <row r="370" spans="1:10" ht="20.100000000000001" customHeight="1" x14ac:dyDescent="0.3">
      <c r="A370" s="52"/>
      <c r="B370" s="25" t="s">
        <v>118</v>
      </c>
      <c r="C370" s="26" t="s">
        <v>119</v>
      </c>
      <c r="D370" s="27">
        <v>2506820</v>
      </c>
      <c r="E370" s="27">
        <v>2506820</v>
      </c>
      <c r="F370" s="27">
        <v>611259</v>
      </c>
      <c r="G370" s="27">
        <v>1895561</v>
      </c>
      <c r="H370" s="27">
        <v>2506820</v>
      </c>
      <c r="I370" s="6"/>
    </row>
    <row r="371" spans="1:10" ht="20.100000000000001" customHeight="1" x14ac:dyDescent="0.3">
      <c r="A371" s="52"/>
      <c r="B371" s="25" t="s">
        <v>120</v>
      </c>
      <c r="C371" s="26" t="s">
        <v>205</v>
      </c>
      <c r="D371" s="27">
        <v>4783307</v>
      </c>
      <c r="E371" s="27">
        <v>393207</v>
      </c>
      <c r="F371" s="27">
        <v>393207</v>
      </c>
      <c r="G371" s="27"/>
      <c r="H371" s="27">
        <v>393207</v>
      </c>
      <c r="I371" s="6"/>
    </row>
    <row r="372" spans="1:10" ht="20.100000000000001" customHeight="1" x14ac:dyDescent="0.3">
      <c r="A372" s="52"/>
      <c r="B372" s="25" t="s">
        <v>122</v>
      </c>
      <c r="C372" s="26" t="s">
        <v>123</v>
      </c>
      <c r="D372" s="27">
        <v>21722473</v>
      </c>
      <c r="E372" s="27">
        <v>5451851</v>
      </c>
      <c r="F372" s="27">
        <v>5451851</v>
      </c>
      <c r="G372" s="27"/>
      <c r="H372" s="27">
        <v>5451851</v>
      </c>
      <c r="I372" s="6"/>
    </row>
    <row r="373" spans="1:10" ht="20.100000000000001" customHeight="1" x14ac:dyDescent="0.3">
      <c r="A373" s="52"/>
      <c r="B373" s="25" t="s">
        <v>124</v>
      </c>
      <c r="C373" s="26" t="s">
        <v>125</v>
      </c>
      <c r="D373" s="27">
        <v>1675146</v>
      </c>
      <c r="E373" s="27">
        <v>3433588</v>
      </c>
      <c r="F373" s="27">
        <v>3433588</v>
      </c>
      <c r="G373" s="27"/>
      <c r="H373" s="27">
        <v>3433588</v>
      </c>
      <c r="I373" s="6"/>
    </row>
    <row r="374" spans="1:10" ht="20.100000000000001" customHeight="1" x14ac:dyDescent="0.3">
      <c r="A374" s="52"/>
      <c r="B374" s="25" t="s">
        <v>206</v>
      </c>
      <c r="C374" s="26" t="s">
        <v>207</v>
      </c>
      <c r="D374" s="27">
        <v>73730</v>
      </c>
      <c r="E374" s="27">
        <v>18188</v>
      </c>
      <c r="F374" s="27">
        <v>18188</v>
      </c>
      <c r="G374" s="27"/>
      <c r="H374" s="27">
        <v>18188</v>
      </c>
      <c r="I374" s="6"/>
    </row>
    <row r="375" spans="1:10" ht="20.100000000000001" customHeight="1" x14ac:dyDescent="0.3">
      <c r="A375" s="52"/>
      <c r="B375" s="25" t="s">
        <v>126</v>
      </c>
      <c r="C375" s="26" t="s">
        <v>181</v>
      </c>
      <c r="D375" s="27">
        <v>0</v>
      </c>
      <c r="E375" s="27">
        <v>482525</v>
      </c>
      <c r="F375" s="27">
        <v>482525</v>
      </c>
      <c r="G375" s="27"/>
      <c r="H375" s="27">
        <v>482525</v>
      </c>
      <c r="I375" s="6"/>
    </row>
    <row r="376" spans="1:10" ht="20.100000000000001" customHeight="1" x14ac:dyDescent="0.3">
      <c r="A376" s="52"/>
      <c r="B376" s="25" t="s">
        <v>127</v>
      </c>
      <c r="C376" s="26" t="s">
        <v>128</v>
      </c>
      <c r="D376" s="27">
        <v>6897073</v>
      </c>
      <c r="E376" s="27">
        <v>3222247</v>
      </c>
      <c r="F376" s="27">
        <v>3222247</v>
      </c>
      <c r="G376" s="27"/>
      <c r="H376" s="27">
        <v>3222247</v>
      </c>
      <c r="I376" s="6"/>
    </row>
    <row r="377" spans="1:10" ht="20.100000000000001" customHeight="1" x14ac:dyDescent="0.3">
      <c r="A377" s="52"/>
      <c r="B377" s="25" t="s">
        <v>129</v>
      </c>
      <c r="C377" s="26" t="s">
        <v>130</v>
      </c>
      <c r="D377" s="27">
        <v>5828357</v>
      </c>
      <c r="E377" s="27">
        <v>6095226</v>
      </c>
      <c r="F377" s="27">
        <v>6095226</v>
      </c>
      <c r="G377" s="27"/>
      <c r="H377" s="27">
        <v>6095226</v>
      </c>
      <c r="I377" s="6"/>
    </row>
    <row r="378" spans="1:10" ht="20.100000000000001" customHeight="1" x14ac:dyDescent="0.3">
      <c r="A378" s="52"/>
      <c r="B378" s="25" t="s">
        <v>131</v>
      </c>
      <c r="C378" s="26" t="s">
        <v>208</v>
      </c>
      <c r="D378" s="27">
        <v>14544330</v>
      </c>
      <c r="E378" s="27">
        <v>24377604</v>
      </c>
      <c r="F378" s="27">
        <v>24377604</v>
      </c>
      <c r="G378" s="27"/>
      <c r="H378" s="27">
        <v>24377604</v>
      </c>
      <c r="I378" s="6"/>
    </row>
    <row r="379" spans="1:10" customFormat="1" ht="24" customHeight="1" x14ac:dyDescent="0.3">
      <c r="A379" s="48"/>
      <c r="B379" s="30" t="s">
        <v>216</v>
      </c>
      <c r="C379" s="31"/>
      <c r="D379" s="32">
        <f>SUM(D313:D378)</f>
        <v>774831493</v>
      </c>
      <c r="E379" s="32">
        <f>SUM(E313:E378)</f>
        <v>938428215</v>
      </c>
      <c r="F379" s="32">
        <f>SUM(F313:F378)</f>
        <v>936532654</v>
      </c>
      <c r="G379" s="32">
        <f>SUM(G313:G378)</f>
        <v>1895561</v>
      </c>
      <c r="H379" s="32">
        <f>SUM(H313:H378)</f>
        <v>938428215</v>
      </c>
    </row>
    <row r="380" spans="1:10" customFormat="1" ht="15" customHeight="1" x14ac:dyDescent="0.25">
      <c r="A380" s="48"/>
      <c r="B380" s="21"/>
      <c r="C380" s="35"/>
      <c r="D380" s="35"/>
      <c r="E380" s="36"/>
      <c r="F380" s="36"/>
      <c r="G380" s="36"/>
    </row>
    <row r="381" spans="1:10" customFormat="1" ht="15" customHeight="1" thickBot="1" x14ac:dyDescent="0.3">
      <c r="A381" s="48"/>
      <c r="B381" s="21"/>
      <c r="C381" s="35"/>
      <c r="D381" s="35"/>
      <c r="E381" s="36"/>
      <c r="F381" s="36"/>
      <c r="G381" s="36"/>
    </row>
    <row r="382" spans="1:10" customFormat="1" ht="26.25" customHeight="1" thickBot="1" x14ac:dyDescent="0.3">
      <c r="A382" s="48"/>
      <c r="B382" s="37" t="s">
        <v>223</v>
      </c>
      <c r="C382" s="38"/>
      <c r="D382" s="39">
        <f>+D379+D307+D256+D202+D150+D89</f>
        <v>3160584137</v>
      </c>
      <c r="E382" s="39">
        <f>+E379+E307+E256+E202+E150+E89</f>
        <v>3775755489</v>
      </c>
      <c r="F382" s="39">
        <f>+F379+F307+F256+F202+F150+F89</f>
        <v>3752834459</v>
      </c>
      <c r="G382" s="39">
        <f>+G379+G307+G256+G202+G150+G89</f>
        <v>22921030</v>
      </c>
      <c r="H382" s="40">
        <f>+H379+H307+H256+H202+H150+H89</f>
        <v>3775755489</v>
      </c>
      <c r="J382" s="45"/>
    </row>
    <row r="383" spans="1:10" customFormat="1" ht="15" customHeight="1" x14ac:dyDescent="0.25">
      <c r="A383" s="48"/>
      <c r="B383" s="21"/>
      <c r="C383" s="35"/>
      <c r="D383" s="35"/>
      <c r="E383" s="36"/>
      <c r="F383" s="36"/>
      <c r="G383" s="36"/>
      <c r="H383" s="45"/>
      <c r="J383" s="45"/>
    </row>
    <row r="384" spans="1:10" customFormat="1" ht="15" customHeight="1" x14ac:dyDescent="0.25">
      <c r="A384" s="48"/>
      <c r="B384" s="41" t="s">
        <v>214</v>
      </c>
      <c r="C384" s="35"/>
      <c r="D384" s="35"/>
      <c r="E384" s="36"/>
      <c r="F384" s="36"/>
      <c r="G384" s="36"/>
      <c r="H384" s="45"/>
    </row>
    <row r="385" spans="1:9" customFormat="1" ht="15" customHeight="1" x14ac:dyDescent="0.25">
      <c r="A385" s="48"/>
      <c r="B385" s="41" t="s">
        <v>224</v>
      </c>
      <c r="C385" s="35"/>
      <c r="D385" s="35"/>
      <c r="E385" s="36"/>
      <c r="F385" s="36"/>
      <c r="G385" s="36"/>
    </row>
    <row r="386" spans="1:9" s="11" customFormat="1" ht="45" x14ac:dyDescent="0.25">
      <c r="A386" s="51"/>
      <c r="B386" s="22" t="s">
        <v>209</v>
      </c>
      <c r="C386" s="23" t="s">
        <v>0</v>
      </c>
      <c r="D386" s="23" t="s">
        <v>1</v>
      </c>
      <c r="E386" s="24" t="s">
        <v>210</v>
      </c>
      <c r="F386" s="24" t="s">
        <v>211</v>
      </c>
      <c r="G386" s="24" t="s">
        <v>2</v>
      </c>
      <c r="H386" s="24" t="s">
        <v>212</v>
      </c>
    </row>
    <row r="387" spans="1:9" customFormat="1" ht="15" customHeight="1" x14ac:dyDescent="0.3">
      <c r="A387" s="48"/>
      <c r="B387" s="25" t="s">
        <v>81</v>
      </c>
      <c r="C387" s="26" t="s">
        <v>225</v>
      </c>
      <c r="D387" s="42">
        <v>19000000</v>
      </c>
      <c r="E387" s="42">
        <v>19000000</v>
      </c>
      <c r="F387" s="27">
        <v>0</v>
      </c>
      <c r="G387" s="27">
        <v>0</v>
      </c>
      <c r="H387" s="46"/>
    </row>
    <row r="388" spans="1:9" customFormat="1" ht="24.75" customHeight="1" x14ac:dyDescent="0.3">
      <c r="A388" s="48"/>
      <c r="B388" s="30" t="s">
        <v>216</v>
      </c>
      <c r="C388" s="31"/>
      <c r="D388" s="43">
        <f>SUM(D387)</f>
        <v>19000000</v>
      </c>
      <c r="E388" s="43">
        <f t="shared" ref="E388:H388" si="1">SUM(E387)</f>
        <v>19000000</v>
      </c>
      <c r="F388" s="43">
        <f t="shared" si="1"/>
        <v>0</v>
      </c>
      <c r="G388" s="43">
        <f t="shared" si="1"/>
        <v>0</v>
      </c>
      <c r="H388" s="43">
        <f t="shared" si="1"/>
        <v>0</v>
      </c>
    </row>
    <row r="389" spans="1:9" customFormat="1" ht="15" customHeight="1" x14ac:dyDescent="0.3">
      <c r="A389" s="48"/>
      <c r="B389" s="10"/>
      <c r="C389" s="29"/>
      <c r="D389" s="29"/>
      <c r="E389" s="44"/>
      <c r="F389" s="44"/>
      <c r="G389" s="44"/>
    </row>
    <row r="390" spans="1:9" customFormat="1" ht="15" customHeight="1" thickBot="1" x14ac:dyDescent="0.35">
      <c r="A390" s="48"/>
      <c r="B390" s="10"/>
      <c r="C390" s="29"/>
      <c r="D390" s="29"/>
      <c r="E390" s="44"/>
      <c r="F390" s="44"/>
      <c r="G390" s="44"/>
    </row>
    <row r="391" spans="1:9" customFormat="1" ht="35.25" customHeight="1" thickBot="1" x14ac:dyDescent="0.3">
      <c r="A391" s="48"/>
      <c r="B391" s="37" t="s">
        <v>226</v>
      </c>
      <c r="C391" s="47"/>
      <c r="D391" s="39">
        <f>+D388+D382</f>
        <v>3179584137</v>
      </c>
      <c r="E391" s="39">
        <f t="shared" ref="E391:H391" si="2">+E388+E382</f>
        <v>3794755489</v>
      </c>
      <c r="F391" s="39">
        <f t="shared" si="2"/>
        <v>3752834459</v>
      </c>
      <c r="G391" s="39">
        <f t="shared" si="2"/>
        <v>22921030</v>
      </c>
      <c r="H391" s="40">
        <f t="shared" si="2"/>
        <v>3775755489</v>
      </c>
      <c r="I391" s="45"/>
    </row>
    <row r="392" spans="1:9" s="3" customFormat="1" ht="20.100000000000001" customHeight="1" x14ac:dyDescent="0.25">
      <c r="A392" s="53"/>
      <c r="D392" s="4"/>
      <c r="E392" s="7"/>
      <c r="F392" s="7"/>
      <c r="G392" s="7"/>
      <c r="H392" s="7"/>
      <c r="I392" s="8"/>
    </row>
    <row r="393" spans="1:9" ht="20.100000000000001" customHeight="1" x14ac:dyDescent="0.25">
      <c r="I393" s="2"/>
    </row>
  </sheetData>
  <sheetProtection password="C45A" sheet="1" objects="1" scenarios="1"/>
  <mergeCells count="1">
    <mergeCell ref="E3:G4"/>
  </mergeCells>
  <pageMargins left="0.57999999999999996" right="0.23622047244094491" top="0.48" bottom="0.51" header="0.35" footer="0.21"/>
  <pageSetup paperSize="9" scale="65" orientation="portrait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Jur 7</vt:lpstr>
    </vt:vector>
  </TitlesOfParts>
  <Company>DIT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mpagadizabal</dc:creator>
  <cp:lastModifiedBy>mpagadizabal</cp:lastModifiedBy>
  <cp:lastPrinted>2018-01-31T14:05:01Z</cp:lastPrinted>
  <dcterms:created xsi:type="dcterms:W3CDTF">2018-01-26T14:31:50Z</dcterms:created>
  <dcterms:modified xsi:type="dcterms:W3CDTF">2018-02-07T16:54:24Z</dcterms:modified>
</cp:coreProperties>
</file>