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workbookProtection workbookPassword="D1F7" lockStructure="1"/>
  <bookViews>
    <workbookView xWindow="480" yWindow="72" windowWidth="22116" windowHeight="9528"/>
  </bookViews>
  <sheets>
    <sheet name="Informe" sheetId="1" r:id="rId1"/>
  </sheets>
  <definedNames>
    <definedName name="_xlnm._FilterDatabase" localSheetId="0" hidden="1">Informe!$B$12:$F$12</definedName>
    <definedName name="_xlnm.Print_Titles" localSheetId="0">Informe!$1:$9</definedName>
  </definedNames>
  <calcPr calcId="145621"/>
</workbook>
</file>

<file path=xl/calcChain.xml><?xml version="1.0" encoding="utf-8"?>
<calcChain xmlns="http://schemas.openxmlformats.org/spreadsheetml/2006/main">
  <c r="E418" i="1" l="1"/>
  <c r="D418" i="1"/>
  <c r="F417" i="1"/>
  <c r="F418" i="1" s="1"/>
  <c r="E416" i="1"/>
  <c r="E407" i="1"/>
  <c r="E410" i="1" s="1"/>
  <c r="E420" i="1" s="1"/>
  <c r="D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407" i="1" s="1"/>
  <c r="E340" i="1"/>
  <c r="E335" i="1"/>
  <c r="D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335" i="1" s="1"/>
  <c r="F295" i="1"/>
  <c r="E294" i="1"/>
  <c r="E289" i="1"/>
  <c r="D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89" i="1" s="1"/>
  <c r="F245" i="1"/>
  <c r="E244" i="1"/>
  <c r="E239" i="1"/>
  <c r="D239" i="1"/>
  <c r="D410" i="1" s="1"/>
  <c r="D420" i="1" s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239" i="1" s="1"/>
  <c r="E195" i="1"/>
  <c r="E188" i="1"/>
  <c r="D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88" i="1" s="1"/>
  <c r="E136" i="1"/>
  <c r="E131" i="1"/>
  <c r="D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131" i="1" s="1"/>
  <c r="E85" i="1"/>
  <c r="E80" i="1"/>
  <c r="D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80" i="1" s="1"/>
  <c r="F410" i="1" l="1"/>
  <c r="F420" i="1" s="1"/>
</calcChain>
</file>

<file path=xl/sharedStrings.xml><?xml version="1.0" encoding="utf-8"?>
<sst xmlns="http://schemas.openxmlformats.org/spreadsheetml/2006/main" count="769" uniqueCount="227">
  <si>
    <t xml:space="preserve">       “2013 – Año del 30 aniversario de la vuelta de la democracia”</t>
  </si>
  <si>
    <t>PRESUPUESTO 2013 - Ejecución al 30/09/2013</t>
  </si>
  <si>
    <t>JURISDICCIÓN 7 CONSEJO DE LA MAGISTRATURA DE LA CABA</t>
  </si>
  <si>
    <t>PROGRAMA 16 - ACTIVIDADES ESPECÍFICAS DEL CONSEJO DE LA MAGISTRATURA</t>
  </si>
  <si>
    <t>Cuenta</t>
  </si>
  <si>
    <t>Concepto</t>
  </si>
  <si>
    <t>Credito Vigente</t>
  </si>
  <si>
    <t>Ejecución al 30-09-2013</t>
  </si>
  <si>
    <t>Saldo</t>
  </si>
  <si>
    <t>1.1.1</t>
  </si>
  <si>
    <t>Retribucion del Cargo PP</t>
  </si>
  <si>
    <t>1.1.4</t>
  </si>
  <si>
    <t>SAC PP</t>
  </si>
  <si>
    <t>1.1.6</t>
  </si>
  <si>
    <t>Contribuciones Patronales PP</t>
  </si>
  <si>
    <t>1.1.7</t>
  </si>
  <si>
    <t>Complementos PP</t>
  </si>
  <si>
    <t>1.2.1</t>
  </si>
  <si>
    <t>Retribucion del Cargo PT</t>
  </si>
  <si>
    <t>1.2.4</t>
  </si>
  <si>
    <t>SAC PT</t>
  </si>
  <si>
    <t>1.2.6</t>
  </si>
  <si>
    <t>Contribuciones Patronales PT</t>
  </si>
  <si>
    <t>1.2.7</t>
  </si>
  <si>
    <t xml:space="preserve">Complementos PT </t>
  </si>
  <si>
    <t>1.4.1</t>
  </si>
  <si>
    <t>Asignaciones Familiares</t>
  </si>
  <si>
    <t>2.1.1</t>
  </si>
  <si>
    <t>Alimentos para personas</t>
  </si>
  <si>
    <t>2.3.1</t>
  </si>
  <si>
    <t>Papel y Carton de Oficina</t>
  </si>
  <si>
    <t>2.3.5</t>
  </si>
  <si>
    <t>Libros, revistas y periodicos</t>
  </si>
  <si>
    <t>2.5.2</t>
  </si>
  <si>
    <t>Productos farmaceuticos y medicinales</t>
  </si>
  <si>
    <t>2.5.5</t>
  </si>
  <si>
    <t xml:space="preserve">Tintas, pinturas y colorantes </t>
  </si>
  <si>
    <t>2.5.6</t>
  </si>
  <si>
    <t>Combustibles y Lubricantes</t>
  </si>
  <si>
    <t>2.9.1</t>
  </si>
  <si>
    <t>Elementos de limpieza</t>
  </si>
  <si>
    <t>2.9.2</t>
  </si>
  <si>
    <t>Utiles de escritorio, oficina y enseñanza</t>
  </si>
  <si>
    <t>2.9.4</t>
  </si>
  <si>
    <t>Utensilios de cocina y comedor</t>
  </si>
  <si>
    <t>2.9.6</t>
  </si>
  <si>
    <t>Repuestos y accesorios</t>
  </si>
  <si>
    <t>2.9.9</t>
  </si>
  <si>
    <t>Otros N.E.P.</t>
  </si>
  <si>
    <t>3.2.1</t>
  </si>
  <si>
    <t>Alquiler de edificios y locales</t>
  </si>
  <si>
    <t>3.2.4</t>
  </si>
  <si>
    <t>Alquiler de fotocopiadoras</t>
  </si>
  <si>
    <t>3.3.1</t>
  </si>
  <si>
    <t xml:space="preserve">Mant. y reparacion de edificios y locales </t>
  </si>
  <si>
    <t>3.3.3</t>
  </si>
  <si>
    <t>mantenimiento y reparacion de maquinarias y equipo</t>
  </si>
  <si>
    <t>3.3.5</t>
  </si>
  <si>
    <t xml:space="preserve">Limpieza aseo y fumigacion </t>
  </si>
  <si>
    <t>3.3.9</t>
  </si>
  <si>
    <t>Otros NEP</t>
  </si>
  <si>
    <t>3.5.1</t>
  </si>
  <si>
    <t>Transporte y almacenamiento</t>
  </si>
  <si>
    <t>3.5.3</t>
  </si>
  <si>
    <t>Imprenta publicaciones y reproducciones</t>
  </si>
  <si>
    <t>3.5.4</t>
  </si>
  <si>
    <t>Primas y gastos de seguros</t>
  </si>
  <si>
    <t>3.5.5</t>
  </si>
  <si>
    <t xml:space="preserve">Comisiones y gastos bancarios </t>
  </si>
  <si>
    <t>3.5.6</t>
  </si>
  <si>
    <t>Sistemas informáticos y de registro</t>
  </si>
  <si>
    <t>3.5.7</t>
  </si>
  <si>
    <t>Serv. de acceso a internet  y streaming</t>
  </si>
  <si>
    <t>3.5.8</t>
  </si>
  <si>
    <t xml:space="preserve">Serv. de vigilancia </t>
  </si>
  <si>
    <t>3.5.9</t>
  </si>
  <si>
    <t>3.6.1</t>
  </si>
  <si>
    <t>Publicidad y propaganda</t>
  </si>
  <si>
    <t>3.7.1</t>
  </si>
  <si>
    <t>Pasajes</t>
  </si>
  <si>
    <t>3.7.2</t>
  </si>
  <si>
    <t>Viaticos</t>
  </si>
  <si>
    <t>3.7.8</t>
  </si>
  <si>
    <t>Movilidad</t>
  </si>
  <si>
    <t>3.8.6</t>
  </si>
  <si>
    <t>Juicios y Mediaciones</t>
  </si>
  <si>
    <t>3.9.1</t>
  </si>
  <si>
    <t>Servicios de ceremonial</t>
  </si>
  <si>
    <t>3.9.2</t>
  </si>
  <si>
    <t>Servicios de comidas, viandas y refrigerios</t>
  </si>
  <si>
    <t>3.9.6</t>
  </si>
  <si>
    <t xml:space="preserve">Serv de consultoria </t>
  </si>
  <si>
    <t>3.9.9</t>
  </si>
  <si>
    <t>3.1.1</t>
  </si>
  <si>
    <t>Energia Electrica</t>
  </si>
  <si>
    <t>3.1.2</t>
  </si>
  <si>
    <t>Agua</t>
  </si>
  <si>
    <t>3.1.4</t>
  </si>
  <si>
    <t>Telefonos, telex y telefax</t>
  </si>
  <si>
    <t>3.1.5</t>
  </si>
  <si>
    <t>Correos y telegrafos</t>
  </si>
  <si>
    <t>3.4.1</t>
  </si>
  <si>
    <t>Estudios, investigaciones y proyectos de factibili</t>
  </si>
  <si>
    <t>3.4.2</t>
  </si>
  <si>
    <t>Medicos Sanitarios</t>
  </si>
  <si>
    <t>3.4.3</t>
  </si>
  <si>
    <t>Juridicos</t>
  </si>
  <si>
    <t>3.4.4</t>
  </si>
  <si>
    <t>Contabilidad y Auditoria</t>
  </si>
  <si>
    <t>3.4.5</t>
  </si>
  <si>
    <t>De Capacitación</t>
  </si>
  <si>
    <t>3.4.9</t>
  </si>
  <si>
    <t>4.3.2</t>
  </si>
  <si>
    <t>Equipo de transporte, tracción y elevación</t>
  </si>
  <si>
    <t>4.3.3</t>
  </si>
  <si>
    <t>Equipo sanitario y de laboratorio</t>
  </si>
  <si>
    <t>4.3.4</t>
  </si>
  <si>
    <t>Equipo de comunicación y señalamiento</t>
  </si>
  <si>
    <t>4.3.5</t>
  </si>
  <si>
    <t>Equipo educacional, cultural y recreativo</t>
  </si>
  <si>
    <t>4.3.6</t>
  </si>
  <si>
    <t>Equipo para computacion</t>
  </si>
  <si>
    <t>4.3.7</t>
  </si>
  <si>
    <t>Equipo de oficina y moblaje</t>
  </si>
  <si>
    <t>4.3.9</t>
  </si>
  <si>
    <t>4.4.1</t>
  </si>
  <si>
    <t>Equipo de seguridad</t>
  </si>
  <si>
    <t>4.8.1</t>
  </si>
  <si>
    <t xml:space="preserve">Programas de Computacion </t>
  </si>
  <si>
    <t>5.1.6</t>
  </si>
  <si>
    <t>Transferencias para act cientificas y academicas</t>
  </si>
  <si>
    <t>4.2.1 B</t>
  </si>
  <si>
    <t xml:space="preserve">Obra Edificio Beruti (Nº 51) </t>
  </si>
  <si>
    <t>4.2.1 Bi</t>
  </si>
  <si>
    <t>Obra edificio Beazley (obra Nº 52)</t>
  </si>
  <si>
    <t>4.2.1 HY</t>
  </si>
  <si>
    <t xml:space="preserve">Obra Edificio Hipolito Yrigoyen (obra Nº 53) </t>
  </si>
  <si>
    <t>4.2.1 Li</t>
  </si>
  <si>
    <t>Obra en edificio Libertad 1046 (Nº 55)</t>
  </si>
  <si>
    <t>Total</t>
  </si>
  <si>
    <t>SUBPROGRAMA 16.1 - CENTRO FORMACION JUDICIAL</t>
  </si>
  <si>
    <t xml:space="preserve">Elementos de limpieza </t>
  </si>
  <si>
    <t>Utiles de escritorio, oficina y enseñanzas</t>
  </si>
  <si>
    <t xml:space="preserve">Repuestos y accesorios </t>
  </si>
  <si>
    <t xml:space="preserve">Alquiler de fotocopiadoras </t>
  </si>
  <si>
    <t>Mantenimiento y reparacion de maquinarias y equipo</t>
  </si>
  <si>
    <t>Limpieza aseo y fumigacion</t>
  </si>
  <si>
    <t>Primas y gastos de seguro</t>
  </si>
  <si>
    <t>Comisiones y gastos bancarios</t>
  </si>
  <si>
    <t>Sistemas informaticos y de registro</t>
  </si>
  <si>
    <t>3.9.8</t>
  </si>
  <si>
    <t>Premios y Reconocimientos</t>
  </si>
  <si>
    <t>Telefonos, telex y fax</t>
  </si>
  <si>
    <t>Correos y Telegrafos</t>
  </si>
  <si>
    <t>Medicos y Sanitarios</t>
  </si>
  <si>
    <t>De capacitacion</t>
  </si>
  <si>
    <t>Equipo de comunicacion y señalamiento</t>
  </si>
  <si>
    <t>Programas de computacion</t>
  </si>
  <si>
    <t>5.1.3</t>
  </si>
  <si>
    <t>Becas y otros subsidios</t>
  </si>
  <si>
    <t>SUBPROGRAMA 16.2 - PLANIFICACIÓN Y GESTIÓN DE POLÍTICA JUDICIAL</t>
  </si>
  <si>
    <t xml:space="preserve">Asignaciones familiares </t>
  </si>
  <si>
    <t>2.3.3</t>
  </si>
  <si>
    <t>Productos de artes graficas</t>
  </si>
  <si>
    <t>Utensillos de cocina y comedor</t>
  </si>
  <si>
    <t>3.2.9</t>
  </si>
  <si>
    <t>Limpieza, aseo y fumigacion</t>
  </si>
  <si>
    <t>Imprenta, publicaciones y reproducciones</t>
  </si>
  <si>
    <t>Energia electrica</t>
  </si>
  <si>
    <t xml:space="preserve">Correos y telegrafos </t>
  </si>
  <si>
    <t>Medicos y sanitarios</t>
  </si>
  <si>
    <t>4.5.1</t>
  </si>
  <si>
    <t>Libros, revistas y otros elementos de coleccion</t>
  </si>
  <si>
    <t>4.5.2</t>
  </si>
  <si>
    <t>Obras de Arte</t>
  </si>
  <si>
    <t>PROGRAMA 17 - JUSTICIA CONTENCIOSO, ADMINISTRATIVO Y TRIBUTARIA</t>
  </si>
  <si>
    <t>Combustibles y lubricantes</t>
  </si>
  <si>
    <t>2.9.3</t>
  </si>
  <si>
    <t>Utiles y Materiales eléctricos</t>
  </si>
  <si>
    <t>Imprenta Publicaciones y reproducciones</t>
  </si>
  <si>
    <t>Primas y Gastos de seguros</t>
  </si>
  <si>
    <t xml:space="preserve">Servicios de comidas, viandas y refrigerios </t>
  </si>
  <si>
    <t>Equipo de Seguridad</t>
  </si>
  <si>
    <t>PROGRAMA 18 - JUSTICIA PENAL CONTRAVENCIONAL Y DE FALTAS</t>
  </si>
  <si>
    <t xml:space="preserve">Productos farmaceuticos y medicinales </t>
  </si>
  <si>
    <t>Elementos de Limpieza</t>
  </si>
  <si>
    <t>Utiles y materiales electricos</t>
  </si>
  <si>
    <t xml:space="preserve">Imprenta publicaciones y reproducciones </t>
  </si>
  <si>
    <t xml:space="preserve">Correos y Telegrafos </t>
  </si>
  <si>
    <t>Equipos de Comunicacion y Señalamieto</t>
  </si>
  <si>
    <t>PROGRAMA 19 - METODOS ALTERNATIVOS DE SOLUCION DE CONFLICTOS Y JUSTICIA VECINAL</t>
  </si>
  <si>
    <t>Tintas, pinturas y colorantes</t>
  </si>
  <si>
    <t>Mant. y reparacion de edificios y locales</t>
  </si>
  <si>
    <t>Imprenta, Publicaciones y Reproduccones</t>
  </si>
  <si>
    <t>Serv. de acceso a internet y Straming</t>
  </si>
  <si>
    <t>Serv. de vigilancia</t>
  </si>
  <si>
    <t>Viáticos</t>
  </si>
  <si>
    <t>Otros N.E.P</t>
  </si>
  <si>
    <t>Programas de Computacion</t>
  </si>
  <si>
    <t>PROGRAMA 20 - ACTIVIDADES COMUNES Y OPERATIVAS DEL PODER  JUDICIAL</t>
  </si>
  <si>
    <t xml:space="preserve">Retribucion del Cargo PT </t>
  </si>
  <si>
    <t xml:space="preserve">SAC PT </t>
  </si>
  <si>
    <t xml:space="preserve">Contribuciones Patronales PT </t>
  </si>
  <si>
    <t>Complementos PT</t>
  </si>
  <si>
    <t>Asignaciones familiares</t>
  </si>
  <si>
    <t>2.2.2</t>
  </si>
  <si>
    <t>Prendas de vestir</t>
  </si>
  <si>
    <t>2.9.7</t>
  </si>
  <si>
    <t>Herramientas menores</t>
  </si>
  <si>
    <t>3.3.2</t>
  </si>
  <si>
    <t xml:space="preserve">Mantenimiento y reparacion de vehiculos </t>
  </si>
  <si>
    <t xml:space="preserve">Viaticos </t>
  </si>
  <si>
    <t>3.1.3</t>
  </si>
  <si>
    <t>Gas</t>
  </si>
  <si>
    <t>Estudios, investigaciones y proyrctos de fact</t>
  </si>
  <si>
    <t>Contabilidad y auditoria</t>
  </si>
  <si>
    <t>De Capacitacion</t>
  </si>
  <si>
    <t>3.4.6</t>
  </si>
  <si>
    <t>De Informatica y Sistemas Computariz</t>
  </si>
  <si>
    <t>4.1.2</t>
  </si>
  <si>
    <t>Edificios e Instalaciones para dominio Privado CAB</t>
  </si>
  <si>
    <t>4.3.8</t>
  </si>
  <si>
    <t>Herramientas y repuestos mayores</t>
  </si>
  <si>
    <t>Total Jurisdicción 7 - FF 11</t>
  </si>
  <si>
    <t>Fuente de Financiación 13 - RECURSOS PROPIOS</t>
  </si>
  <si>
    <t>De Capacitación - RECURSOS PROPIOS</t>
  </si>
  <si>
    <t>Total Jurisdicción 7 - FF 11 + 13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</si>
</sst>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#,##0.00_ ;[Red]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Bookman Old Style"/>
      <family val="1"/>
    </font>
    <font>
      <i/>
      <sz val="9"/>
      <name val="Arial"/>
      <family val="2"/>
    </font>
    <font>
      <sz val="9"/>
      <name val="Arial"/>
      <family val="2"/>
    </font>
    <font>
      <b/>
      <u/>
      <sz val="10"/>
      <name val="Bookman Old Style"/>
      <family val="1"/>
    </font>
    <font>
      <sz val="10"/>
      <name val="Bookman Old Style"/>
      <family val="1"/>
    </font>
    <font>
      <sz val="10"/>
      <color indexed="8"/>
      <name val="Arial"/>
      <family val="2"/>
    </font>
    <font>
      <sz val="10"/>
      <color indexed="8"/>
      <name val="Bookman Old Style"/>
      <family val="1"/>
    </font>
    <font>
      <b/>
      <sz val="10"/>
      <color indexed="8"/>
      <name val="Bookman Old Style"/>
      <family val="1"/>
    </font>
    <font>
      <b/>
      <sz val="12"/>
      <color indexed="8"/>
      <name val="Bookman Old Style"/>
      <family val="1"/>
    </font>
    <font>
      <sz val="12"/>
      <color indexed="8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3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/>
    <xf numFmtId="3" fontId="3" fillId="0" borderId="0" xfId="0" applyNumberFormat="1" applyFont="1" applyFill="1" applyAlignment="1">
      <alignment horizontal="center" vertical="center" wrapText="1"/>
    </xf>
    <xf numFmtId="3" fontId="0" fillId="0" borderId="0" xfId="0" applyNumberFormat="1" applyAlignment="1"/>
    <xf numFmtId="3" fontId="4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Alignment="1">
      <alignment vertical="center"/>
    </xf>
    <xf numFmtId="3" fontId="2" fillId="0" borderId="0" xfId="0" applyNumberFormat="1" applyFont="1" applyFill="1" applyBorder="1"/>
    <xf numFmtId="3" fontId="2" fillId="0" borderId="0" xfId="1" applyNumberFormat="1" applyFont="1" applyFill="1" applyBorder="1"/>
    <xf numFmtId="0" fontId="6" fillId="0" borderId="0" xfId="0" applyFont="1" applyAlignment="1">
      <alignment vertical="center"/>
    </xf>
    <xf numFmtId="164" fontId="8" fillId="2" borderId="1" xfId="2" applyNumberFormat="1" applyFont="1" applyFill="1" applyBorder="1" applyAlignment="1">
      <alignment horizontal="center" vertical="center" wrapText="1"/>
    </xf>
    <xf numFmtId="164" fontId="8" fillId="2" borderId="1" xfId="2" applyNumberFormat="1" applyFont="1" applyFill="1" applyBorder="1" applyAlignment="1">
      <alignment horizontal="center" vertical="center"/>
    </xf>
    <xf numFmtId="3" fontId="8" fillId="3" borderId="1" xfId="2" applyNumberFormat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wrapText="1"/>
    </xf>
    <xf numFmtId="0" fontId="8" fillId="0" borderId="1" xfId="2" applyFont="1" applyFill="1" applyBorder="1" applyAlignment="1"/>
    <xf numFmtId="3" fontId="8" fillId="0" borderId="1" xfId="2" applyNumberFormat="1" applyFont="1" applyFill="1" applyBorder="1" applyAlignment="1">
      <alignment horizontal="right" wrapText="1"/>
    </xf>
    <xf numFmtId="0" fontId="9" fillId="4" borderId="1" xfId="2" applyFont="1" applyFill="1" applyBorder="1" applyAlignment="1">
      <alignment horizontal="left" vertical="center"/>
    </xf>
    <xf numFmtId="0" fontId="8" fillId="5" borderId="1" xfId="2" applyFont="1" applyFill="1" applyBorder="1" applyAlignment="1"/>
    <xf numFmtId="3" fontId="9" fillId="5" borderId="1" xfId="2" applyNumberFormat="1" applyFont="1" applyFill="1" applyBorder="1" applyAlignment="1">
      <alignment horizontal="right" wrapText="1"/>
    </xf>
    <xf numFmtId="0" fontId="8" fillId="0" borderId="0" xfId="2" applyFont="1" applyFill="1" applyBorder="1" applyAlignment="1">
      <alignment wrapText="1"/>
    </xf>
    <xf numFmtId="0" fontId="8" fillId="0" borderId="0" xfId="2" applyFont="1" applyFill="1" applyBorder="1" applyAlignment="1"/>
    <xf numFmtId="3" fontId="8" fillId="0" borderId="0" xfId="2" applyNumberFormat="1" applyFont="1" applyFill="1" applyBorder="1" applyAlignment="1">
      <alignment horizontal="right" wrapText="1"/>
    </xf>
    <xf numFmtId="3" fontId="8" fillId="0" borderId="0" xfId="1" applyNumberFormat="1" applyFont="1" applyFill="1" applyBorder="1" applyAlignment="1">
      <alignment horizontal="right" wrapText="1"/>
    </xf>
    <xf numFmtId="0" fontId="5" fillId="0" borderId="0" xfId="0" applyFont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3" fontId="9" fillId="0" borderId="0" xfId="2" applyNumberFormat="1" applyFont="1" applyFill="1" applyBorder="1" applyAlignment="1">
      <alignment horizontal="right" wrapText="1"/>
    </xf>
    <xf numFmtId="0" fontId="10" fillId="6" borderId="2" xfId="2" applyFont="1" applyFill="1" applyBorder="1" applyAlignment="1">
      <alignment horizontal="left" vertical="center"/>
    </xf>
    <xf numFmtId="0" fontId="11" fillId="6" borderId="3" xfId="2" applyFont="1" applyFill="1" applyBorder="1" applyAlignment="1">
      <alignment horizontal="left" vertical="center"/>
    </xf>
    <xf numFmtId="3" fontId="10" fillId="6" borderId="3" xfId="2" applyNumberFormat="1" applyFont="1" applyFill="1" applyBorder="1" applyAlignment="1">
      <alignment horizontal="right" vertical="center"/>
    </xf>
    <xf numFmtId="3" fontId="10" fillId="6" borderId="4" xfId="2" applyNumberFormat="1" applyFont="1" applyFill="1" applyBorder="1" applyAlignment="1">
      <alignment horizontal="right" vertical="center"/>
    </xf>
    <xf numFmtId="0" fontId="10" fillId="0" borderId="0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3" fontId="10" fillId="0" borderId="0" xfId="2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</cellXfs>
  <cellStyles count="3">
    <cellStyle name="Millares" xfId="1" builtinId="3"/>
    <cellStyle name="Normal" xfId="0" builtinId="0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2534698</xdr:colOff>
      <xdr:row>3</xdr:row>
      <xdr:rowOff>173792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" y="190500"/>
          <a:ext cx="3327178" cy="554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420"/>
  <sheetViews>
    <sheetView tabSelected="1" topLeftCell="A60" zoomScaleNormal="100" workbookViewId="0">
      <selection activeCell="F79" sqref="F79"/>
    </sheetView>
  </sheetViews>
  <sheetFormatPr baseColWidth="10" defaultColWidth="11.5546875" defaultRowHeight="15" customHeight="1" x14ac:dyDescent="0.25"/>
  <cols>
    <col min="1" max="1" width="7.33203125" style="1" customWidth="1"/>
    <col min="2" max="2" width="11.5546875" style="1" bestFit="1" customWidth="1"/>
    <col min="3" max="3" width="40.5546875" style="2" customWidth="1"/>
    <col min="4" max="4" width="18.88671875" style="7" customWidth="1"/>
    <col min="5" max="5" width="17.33203125" style="7" customWidth="1"/>
    <col min="6" max="6" width="17.44140625" style="8" customWidth="1"/>
    <col min="7" max="16384" width="11.5546875" style="1"/>
  </cols>
  <sheetData>
    <row r="2" spans="2:6" ht="15" customHeight="1" x14ac:dyDescent="0.25">
      <c r="D2" s="3" t="s">
        <v>0</v>
      </c>
      <c r="E2" s="4"/>
      <c r="F2" s="4"/>
    </row>
    <row r="3" spans="2:6" ht="15" customHeight="1" x14ac:dyDescent="0.25">
      <c r="D3" s="5"/>
      <c r="E3" s="4"/>
      <c r="F3" s="4"/>
    </row>
    <row r="6" spans="2:6" ht="15" customHeight="1" x14ac:dyDescent="0.25">
      <c r="B6" s="6" t="s">
        <v>1</v>
      </c>
    </row>
    <row r="7" spans="2:6" ht="15" customHeight="1" x14ac:dyDescent="0.25">
      <c r="B7" s="6"/>
    </row>
    <row r="8" spans="2:6" ht="15" customHeight="1" x14ac:dyDescent="0.25">
      <c r="B8" s="6" t="s">
        <v>2</v>
      </c>
    </row>
    <row r="9" spans="2:6" ht="15" customHeight="1" x14ac:dyDescent="0.25">
      <c r="B9" s="9"/>
    </row>
    <row r="10" spans="2:6" ht="15" customHeight="1" x14ac:dyDescent="0.25">
      <c r="B10" s="6" t="s">
        <v>3</v>
      </c>
    </row>
    <row r="12" spans="2:6" ht="26.4" x14ac:dyDescent="0.25">
      <c r="B12" s="10" t="s">
        <v>4</v>
      </c>
      <c r="C12" s="11" t="s">
        <v>5</v>
      </c>
      <c r="D12" s="12" t="s">
        <v>6</v>
      </c>
      <c r="E12" s="12" t="s">
        <v>7</v>
      </c>
      <c r="F12" s="12" t="s">
        <v>8</v>
      </c>
    </row>
    <row r="13" spans="2:6" ht="15" customHeight="1" x14ac:dyDescent="0.25">
      <c r="B13" s="13" t="s">
        <v>9</v>
      </c>
      <c r="C13" s="14" t="s">
        <v>10</v>
      </c>
      <c r="D13" s="15">
        <v>122428963</v>
      </c>
      <c r="E13" s="15">
        <v>62747011.869999997</v>
      </c>
      <c r="F13" s="15">
        <f t="shared" ref="F13:F76" si="0">+D13-E13</f>
        <v>59681951.130000003</v>
      </c>
    </row>
    <row r="14" spans="2:6" ht="15" customHeight="1" x14ac:dyDescent="0.25">
      <c r="B14" s="13" t="s">
        <v>11</v>
      </c>
      <c r="C14" s="14" t="s">
        <v>12</v>
      </c>
      <c r="D14" s="15">
        <v>6243151</v>
      </c>
      <c r="E14" s="15">
        <v>3432698.35</v>
      </c>
      <c r="F14" s="15">
        <f t="shared" si="0"/>
        <v>2810452.65</v>
      </c>
    </row>
    <row r="15" spans="2:6" ht="15" customHeight="1" x14ac:dyDescent="0.25">
      <c r="B15" s="13" t="s">
        <v>13</v>
      </c>
      <c r="C15" s="14" t="s">
        <v>14</v>
      </c>
      <c r="D15" s="15">
        <v>18396018</v>
      </c>
      <c r="E15" s="15">
        <v>13631015.15</v>
      </c>
      <c r="F15" s="15">
        <f t="shared" si="0"/>
        <v>4765002.8499999996</v>
      </c>
    </row>
    <row r="16" spans="2:6" ht="15" customHeight="1" x14ac:dyDescent="0.25">
      <c r="B16" s="13" t="s">
        <v>15</v>
      </c>
      <c r="C16" s="14" t="s">
        <v>16</v>
      </c>
      <c r="D16" s="15">
        <v>1583597</v>
      </c>
      <c r="E16" s="15">
        <v>993893.14</v>
      </c>
      <c r="F16" s="15">
        <f t="shared" si="0"/>
        <v>589703.86</v>
      </c>
    </row>
    <row r="17" spans="2:6" ht="15" customHeight="1" x14ac:dyDescent="0.25">
      <c r="B17" s="13" t="s">
        <v>17</v>
      </c>
      <c r="C17" s="14" t="s">
        <v>18</v>
      </c>
      <c r="D17" s="15">
        <v>21460847</v>
      </c>
      <c r="E17" s="15">
        <v>15796307.130000001</v>
      </c>
      <c r="F17" s="15">
        <f t="shared" si="0"/>
        <v>5664539.8699999992</v>
      </c>
    </row>
    <row r="18" spans="2:6" ht="15" customHeight="1" x14ac:dyDescent="0.25">
      <c r="B18" s="13" t="s">
        <v>19</v>
      </c>
      <c r="C18" s="14" t="s">
        <v>20</v>
      </c>
      <c r="D18" s="15">
        <v>1754238</v>
      </c>
      <c r="E18" s="15">
        <v>801752.51</v>
      </c>
      <c r="F18" s="15">
        <f t="shared" si="0"/>
        <v>952485.49</v>
      </c>
    </row>
    <row r="19" spans="2:6" ht="15" customHeight="1" x14ac:dyDescent="0.25">
      <c r="B19" s="13" t="s">
        <v>21</v>
      </c>
      <c r="C19" s="14" t="s">
        <v>22</v>
      </c>
      <c r="D19" s="15">
        <v>5337370</v>
      </c>
      <c r="E19" s="15">
        <v>3348020.49</v>
      </c>
      <c r="F19" s="15">
        <f t="shared" si="0"/>
        <v>1989349.5099999998</v>
      </c>
    </row>
    <row r="20" spans="2:6" ht="15" customHeight="1" x14ac:dyDescent="0.25">
      <c r="B20" s="13" t="s">
        <v>23</v>
      </c>
      <c r="C20" s="14" t="s">
        <v>24</v>
      </c>
      <c r="D20" s="15">
        <v>736435</v>
      </c>
      <c r="E20" s="15">
        <v>280262.3</v>
      </c>
      <c r="F20" s="15">
        <f t="shared" si="0"/>
        <v>456172.7</v>
      </c>
    </row>
    <row r="21" spans="2:6" ht="15" customHeight="1" x14ac:dyDescent="0.25">
      <c r="B21" s="13" t="s">
        <v>25</v>
      </c>
      <c r="C21" s="14" t="s">
        <v>26</v>
      </c>
      <c r="D21" s="15">
        <v>900039</v>
      </c>
      <c r="E21" s="15">
        <v>689899.47</v>
      </c>
      <c r="F21" s="15">
        <f t="shared" si="0"/>
        <v>210139.53000000003</v>
      </c>
    </row>
    <row r="22" spans="2:6" ht="15" customHeight="1" x14ac:dyDescent="0.25">
      <c r="B22" s="13" t="s">
        <v>27</v>
      </c>
      <c r="C22" s="14" t="s">
        <v>28</v>
      </c>
      <c r="D22" s="15">
        <v>432338</v>
      </c>
      <c r="E22" s="15">
        <v>266096.31</v>
      </c>
      <c r="F22" s="15">
        <f t="shared" si="0"/>
        <v>166241.69</v>
      </c>
    </row>
    <row r="23" spans="2:6" ht="15" customHeight="1" x14ac:dyDescent="0.25">
      <c r="B23" s="13" t="s">
        <v>29</v>
      </c>
      <c r="C23" s="14" t="s">
        <v>30</v>
      </c>
      <c r="D23" s="15">
        <v>125120</v>
      </c>
      <c r="E23" s="15">
        <v>51478.74</v>
      </c>
      <c r="F23" s="15">
        <f t="shared" si="0"/>
        <v>73641.260000000009</v>
      </c>
    </row>
    <row r="24" spans="2:6" ht="15" customHeight="1" x14ac:dyDescent="0.25">
      <c r="B24" s="13" t="s">
        <v>31</v>
      </c>
      <c r="C24" s="14" t="s">
        <v>32</v>
      </c>
      <c r="D24" s="15">
        <v>25000</v>
      </c>
      <c r="E24" s="15">
        <v>18882.3</v>
      </c>
      <c r="F24" s="15">
        <f t="shared" si="0"/>
        <v>6117.7000000000007</v>
      </c>
    </row>
    <row r="25" spans="2:6" ht="15" customHeight="1" x14ac:dyDescent="0.25">
      <c r="B25" s="13" t="s">
        <v>33</v>
      </c>
      <c r="C25" s="14" t="s">
        <v>34</v>
      </c>
      <c r="D25" s="15">
        <v>7183</v>
      </c>
      <c r="E25" s="15">
        <v>1683.2</v>
      </c>
      <c r="F25" s="15">
        <f t="shared" si="0"/>
        <v>5499.8</v>
      </c>
    </row>
    <row r="26" spans="2:6" ht="15" customHeight="1" x14ac:dyDescent="0.25">
      <c r="B26" s="13" t="s">
        <v>35</v>
      </c>
      <c r="C26" s="14" t="s">
        <v>36</v>
      </c>
      <c r="D26" s="15">
        <v>127500</v>
      </c>
      <c r="E26" s="15">
        <v>0</v>
      </c>
      <c r="F26" s="15">
        <f t="shared" si="0"/>
        <v>127500</v>
      </c>
    </row>
    <row r="27" spans="2:6" ht="15" customHeight="1" x14ac:dyDescent="0.25">
      <c r="B27" s="13" t="s">
        <v>37</v>
      </c>
      <c r="C27" s="14" t="s">
        <v>38</v>
      </c>
      <c r="D27" s="15">
        <v>50000</v>
      </c>
      <c r="E27" s="15">
        <v>37168.9</v>
      </c>
      <c r="F27" s="15">
        <f t="shared" si="0"/>
        <v>12831.099999999999</v>
      </c>
    </row>
    <row r="28" spans="2:6" ht="15" customHeight="1" x14ac:dyDescent="0.25">
      <c r="B28" s="13" t="s">
        <v>39</v>
      </c>
      <c r="C28" s="14" t="s">
        <v>40</v>
      </c>
      <c r="D28" s="15">
        <v>185288</v>
      </c>
      <c r="E28" s="15">
        <v>32602.18</v>
      </c>
      <c r="F28" s="15">
        <f t="shared" si="0"/>
        <v>152685.82</v>
      </c>
    </row>
    <row r="29" spans="2:6" ht="15" customHeight="1" x14ac:dyDescent="0.25">
      <c r="B29" s="13" t="s">
        <v>41</v>
      </c>
      <c r="C29" s="14" t="s">
        <v>42</v>
      </c>
      <c r="D29" s="15">
        <v>220000</v>
      </c>
      <c r="E29" s="15">
        <v>163705.92000000001</v>
      </c>
      <c r="F29" s="15">
        <f t="shared" si="0"/>
        <v>56294.079999999987</v>
      </c>
    </row>
    <row r="30" spans="2:6" ht="15" customHeight="1" x14ac:dyDescent="0.25">
      <c r="B30" s="13" t="s">
        <v>43</v>
      </c>
      <c r="C30" s="14" t="s">
        <v>44</v>
      </c>
      <c r="D30" s="15">
        <v>70000</v>
      </c>
      <c r="E30" s="15">
        <v>62705.55</v>
      </c>
      <c r="F30" s="15">
        <f t="shared" si="0"/>
        <v>7294.4499999999971</v>
      </c>
    </row>
    <row r="31" spans="2:6" ht="15" customHeight="1" x14ac:dyDescent="0.25">
      <c r="B31" s="13" t="s">
        <v>45</v>
      </c>
      <c r="C31" s="14" t="s">
        <v>46</v>
      </c>
      <c r="D31" s="15">
        <v>156400</v>
      </c>
      <c r="E31" s="15">
        <v>4827.07</v>
      </c>
      <c r="F31" s="15">
        <f t="shared" si="0"/>
        <v>151572.93</v>
      </c>
    </row>
    <row r="32" spans="2:6" ht="15" customHeight="1" x14ac:dyDescent="0.25">
      <c r="B32" s="13" t="s">
        <v>47</v>
      </c>
      <c r="C32" s="14" t="s">
        <v>48</v>
      </c>
      <c r="D32" s="15">
        <v>1824700</v>
      </c>
      <c r="E32" s="15">
        <v>247463.46</v>
      </c>
      <c r="F32" s="15">
        <f t="shared" si="0"/>
        <v>1577236.54</v>
      </c>
    </row>
    <row r="33" spans="2:6" ht="15" customHeight="1" x14ac:dyDescent="0.25">
      <c r="B33" s="13" t="s">
        <v>49</v>
      </c>
      <c r="C33" s="14" t="s">
        <v>50</v>
      </c>
      <c r="D33" s="15">
        <v>1459020</v>
      </c>
      <c r="E33" s="15">
        <v>1297200</v>
      </c>
      <c r="F33" s="15">
        <f t="shared" si="0"/>
        <v>161820</v>
      </c>
    </row>
    <row r="34" spans="2:6" ht="15" customHeight="1" x14ac:dyDescent="0.25">
      <c r="B34" s="13" t="s">
        <v>51</v>
      </c>
      <c r="C34" s="14" t="s">
        <v>52</v>
      </c>
      <c r="D34" s="15">
        <v>257264</v>
      </c>
      <c r="E34" s="15">
        <v>132546.85</v>
      </c>
      <c r="F34" s="15">
        <f t="shared" si="0"/>
        <v>124717.15</v>
      </c>
    </row>
    <row r="35" spans="2:6" ht="15" customHeight="1" x14ac:dyDescent="0.25">
      <c r="B35" s="13" t="s">
        <v>53</v>
      </c>
      <c r="C35" s="14" t="s">
        <v>54</v>
      </c>
      <c r="D35" s="15">
        <v>26807300</v>
      </c>
      <c r="E35" s="15">
        <v>21501246.010000002</v>
      </c>
      <c r="F35" s="15">
        <f t="shared" si="0"/>
        <v>5306053.9899999984</v>
      </c>
    </row>
    <row r="36" spans="2:6" ht="15" customHeight="1" x14ac:dyDescent="0.25">
      <c r="B36" s="13" t="s">
        <v>55</v>
      </c>
      <c r="C36" s="14" t="s">
        <v>56</v>
      </c>
      <c r="D36" s="15">
        <v>325215</v>
      </c>
      <c r="E36" s="15">
        <v>45425.77</v>
      </c>
      <c r="F36" s="15">
        <f t="shared" si="0"/>
        <v>279789.23</v>
      </c>
    </row>
    <row r="37" spans="2:6" ht="15" customHeight="1" x14ac:dyDescent="0.25">
      <c r="B37" s="13" t="s">
        <v>57</v>
      </c>
      <c r="C37" s="14" t="s">
        <v>58</v>
      </c>
      <c r="D37" s="15">
        <v>2583808</v>
      </c>
      <c r="E37" s="15">
        <v>543673.43999999994</v>
      </c>
      <c r="F37" s="15">
        <f t="shared" si="0"/>
        <v>2040134.56</v>
      </c>
    </row>
    <row r="38" spans="2:6" ht="15" customHeight="1" x14ac:dyDescent="0.25">
      <c r="B38" s="13" t="s">
        <v>59</v>
      </c>
      <c r="C38" s="14" t="s">
        <v>60</v>
      </c>
      <c r="D38" s="15">
        <v>9657</v>
      </c>
      <c r="E38" s="15">
        <v>2375.63</v>
      </c>
      <c r="F38" s="15">
        <f t="shared" si="0"/>
        <v>7281.37</v>
      </c>
    </row>
    <row r="39" spans="2:6" ht="15" customHeight="1" x14ac:dyDescent="0.25">
      <c r="B39" s="13" t="s">
        <v>61</v>
      </c>
      <c r="C39" s="14" t="s">
        <v>62</v>
      </c>
      <c r="D39" s="15">
        <v>191048</v>
      </c>
      <c r="E39" s="15">
        <v>3715.99</v>
      </c>
      <c r="F39" s="15">
        <f t="shared" si="0"/>
        <v>187332.01</v>
      </c>
    </row>
    <row r="40" spans="2:6" ht="15" customHeight="1" x14ac:dyDescent="0.25">
      <c r="B40" s="13" t="s">
        <v>63</v>
      </c>
      <c r="C40" s="14" t="s">
        <v>64</v>
      </c>
      <c r="D40" s="15">
        <v>291481</v>
      </c>
      <c r="E40" s="15">
        <v>220058.69</v>
      </c>
      <c r="F40" s="15">
        <f t="shared" si="0"/>
        <v>71422.31</v>
      </c>
    </row>
    <row r="41" spans="2:6" ht="15" customHeight="1" x14ac:dyDescent="0.25">
      <c r="B41" s="13" t="s">
        <v>65</v>
      </c>
      <c r="C41" s="14" t="s">
        <v>66</v>
      </c>
      <c r="D41" s="15">
        <v>265165</v>
      </c>
      <c r="E41" s="15">
        <v>175634.89</v>
      </c>
      <c r="F41" s="15">
        <f t="shared" si="0"/>
        <v>89530.109999999986</v>
      </c>
    </row>
    <row r="42" spans="2:6" ht="15" customHeight="1" x14ac:dyDescent="0.25">
      <c r="B42" s="13" t="s">
        <v>67</v>
      </c>
      <c r="C42" s="14" t="s">
        <v>68</v>
      </c>
      <c r="D42" s="15">
        <v>327301</v>
      </c>
      <c r="E42" s="15">
        <v>227448.56</v>
      </c>
      <c r="F42" s="15">
        <f t="shared" si="0"/>
        <v>99852.44</v>
      </c>
    </row>
    <row r="43" spans="2:6" ht="15" customHeight="1" x14ac:dyDescent="0.25">
      <c r="B43" s="13" t="s">
        <v>69</v>
      </c>
      <c r="C43" s="14" t="s">
        <v>70</v>
      </c>
      <c r="D43" s="15">
        <v>167604</v>
      </c>
      <c r="E43" s="15">
        <v>125902</v>
      </c>
      <c r="F43" s="15">
        <f t="shared" si="0"/>
        <v>41702</v>
      </c>
    </row>
    <row r="44" spans="2:6" ht="15" customHeight="1" x14ac:dyDescent="0.25">
      <c r="B44" s="13" t="s">
        <v>71</v>
      </c>
      <c r="C44" s="14" t="s">
        <v>72</v>
      </c>
      <c r="D44" s="15">
        <v>386087</v>
      </c>
      <c r="E44" s="15">
        <v>263697.43</v>
      </c>
      <c r="F44" s="15">
        <f t="shared" si="0"/>
        <v>122389.57</v>
      </c>
    </row>
    <row r="45" spans="2:6" ht="15" customHeight="1" x14ac:dyDescent="0.25">
      <c r="B45" s="13" t="s">
        <v>73</v>
      </c>
      <c r="C45" s="14" t="s">
        <v>74</v>
      </c>
      <c r="D45" s="15">
        <v>1470250</v>
      </c>
      <c r="E45" s="15">
        <v>965416.78</v>
      </c>
      <c r="F45" s="15">
        <f t="shared" si="0"/>
        <v>504833.22</v>
      </c>
    </row>
    <row r="46" spans="2:6" ht="15" customHeight="1" x14ac:dyDescent="0.25">
      <c r="B46" s="13" t="s">
        <v>75</v>
      </c>
      <c r="C46" s="14" t="s">
        <v>60</v>
      </c>
      <c r="D46" s="15">
        <v>161144</v>
      </c>
      <c r="E46" s="15">
        <v>140308.45000000001</v>
      </c>
      <c r="F46" s="15">
        <f t="shared" si="0"/>
        <v>20835.549999999988</v>
      </c>
    </row>
    <row r="47" spans="2:6" ht="15" customHeight="1" x14ac:dyDescent="0.25">
      <c r="B47" s="13" t="s">
        <v>76</v>
      </c>
      <c r="C47" s="14" t="s">
        <v>77</v>
      </c>
      <c r="D47" s="15">
        <v>1164025</v>
      </c>
      <c r="E47" s="15">
        <v>770372.72</v>
      </c>
      <c r="F47" s="15">
        <f t="shared" si="0"/>
        <v>393652.28</v>
      </c>
    </row>
    <row r="48" spans="2:6" ht="15" customHeight="1" x14ac:dyDescent="0.25">
      <c r="B48" s="13" t="s">
        <v>78</v>
      </c>
      <c r="C48" s="14" t="s">
        <v>79</v>
      </c>
      <c r="D48" s="15">
        <v>192159</v>
      </c>
      <c r="E48" s="15">
        <v>139690.5</v>
      </c>
      <c r="F48" s="15">
        <f t="shared" si="0"/>
        <v>52468.5</v>
      </c>
    </row>
    <row r="49" spans="2:6" ht="15" customHeight="1" x14ac:dyDescent="0.25">
      <c r="B49" s="13" t="s">
        <v>80</v>
      </c>
      <c r="C49" s="14" t="s">
        <v>81</v>
      </c>
      <c r="D49" s="15">
        <v>368857</v>
      </c>
      <c r="E49" s="15">
        <v>305657.84000000003</v>
      </c>
      <c r="F49" s="15">
        <f t="shared" si="0"/>
        <v>63199.159999999974</v>
      </c>
    </row>
    <row r="50" spans="2:6" ht="15" customHeight="1" x14ac:dyDescent="0.25">
      <c r="B50" s="13" t="s">
        <v>82</v>
      </c>
      <c r="C50" s="14" t="s">
        <v>83</v>
      </c>
      <c r="D50" s="15">
        <v>381596</v>
      </c>
      <c r="E50" s="15">
        <v>277114.21000000002</v>
      </c>
      <c r="F50" s="15">
        <f t="shared" si="0"/>
        <v>104481.78999999998</v>
      </c>
    </row>
    <row r="51" spans="2:6" ht="15" customHeight="1" x14ac:dyDescent="0.25">
      <c r="B51" s="13" t="s">
        <v>84</v>
      </c>
      <c r="C51" s="14" t="s">
        <v>85</v>
      </c>
      <c r="D51" s="15">
        <v>460190</v>
      </c>
      <c r="E51" s="15">
        <v>460190</v>
      </c>
      <c r="F51" s="15">
        <f t="shared" si="0"/>
        <v>0</v>
      </c>
    </row>
    <row r="52" spans="2:6" ht="15" customHeight="1" x14ac:dyDescent="0.25">
      <c r="B52" s="13" t="s">
        <v>86</v>
      </c>
      <c r="C52" s="14" t="s">
        <v>87</v>
      </c>
      <c r="D52" s="15">
        <v>1313492</v>
      </c>
      <c r="E52" s="15">
        <v>564025.88</v>
      </c>
      <c r="F52" s="15">
        <f t="shared" si="0"/>
        <v>749466.12</v>
      </c>
    </row>
    <row r="53" spans="2:6" ht="15" customHeight="1" x14ac:dyDescent="0.25">
      <c r="B53" s="13" t="s">
        <v>88</v>
      </c>
      <c r="C53" s="14" t="s">
        <v>89</v>
      </c>
      <c r="D53" s="15">
        <v>60806</v>
      </c>
      <c r="E53" s="15">
        <v>30068.25</v>
      </c>
      <c r="F53" s="15">
        <f t="shared" si="0"/>
        <v>30737.75</v>
      </c>
    </row>
    <row r="54" spans="2:6" ht="15" customHeight="1" x14ac:dyDescent="0.25">
      <c r="B54" s="13" t="s">
        <v>90</v>
      </c>
      <c r="C54" s="14" t="s">
        <v>91</v>
      </c>
      <c r="D54" s="15">
        <v>7669830</v>
      </c>
      <c r="E54" s="15">
        <v>1912480</v>
      </c>
      <c r="F54" s="15">
        <f t="shared" si="0"/>
        <v>5757350</v>
      </c>
    </row>
    <row r="55" spans="2:6" ht="15" customHeight="1" x14ac:dyDescent="0.25">
      <c r="B55" s="13" t="s">
        <v>92</v>
      </c>
      <c r="C55" s="14" t="s">
        <v>60</v>
      </c>
      <c r="D55" s="15">
        <v>118884</v>
      </c>
      <c r="E55" s="15">
        <v>0</v>
      </c>
      <c r="F55" s="15">
        <f t="shared" si="0"/>
        <v>118884</v>
      </c>
    </row>
    <row r="56" spans="2:6" ht="15" customHeight="1" x14ac:dyDescent="0.25">
      <c r="B56" s="13" t="s">
        <v>93</v>
      </c>
      <c r="C56" s="14" t="s">
        <v>94</v>
      </c>
      <c r="D56" s="15">
        <v>494311</v>
      </c>
      <c r="E56" s="15">
        <v>200114.59</v>
      </c>
      <c r="F56" s="15">
        <f t="shared" si="0"/>
        <v>294196.41000000003</v>
      </c>
    </row>
    <row r="57" spans="2:6" ht="15" customHeight="1" x14ac:dyDescent="0.25">
      <c r="B57" s="13" t="s">
        <v>95</v>
      </c>
      <c r="C57" s="14" t="s">
        <v>96</v>
      </c>
      <c r="D57" s="15">
        <v>50509</v>
      </c>
      <c r="E57" s="15">
        <v>48963.53</v>
      </c>
      <c r="F57" s="15">
        <f t="shared" si="0"/>
        <v>1545.4700000000012</v>
      </c>
    </row>
    <row r="58" spans="2:6" ht="15" customHeight="1" x14ac:dyDescent="0.25">
      <c r="B58" s="13" t="s">
        <v>97</v>
      </c>
      <c r="C58" s="14" t="s">
        <v>98</v>
      </c>
      <c r="D58" s="15">
        <v>287897</v>
      </c>
      <c r="E58" s="15">
        <v>186038.65</v>
      </c>
      <c r="F58" s="15">
        <f t="shared" si="0"/>
        <v>101858.35</v>
      </c>
    </row>
    <row r="59" spans="2:6" ht="15" customHeight="1" x14ac:dyDescent="0.25">
      <c r="B59" s="13" t="s">
        <v>99</v>
      </c>
      <c r="C59" s="14" t="s">
        <v>100</v>
      </c>
      <c r="D59" s="15">
        <v>31534</v>
      </c>
      <c r="E59" s="15">
        <v>18823.689999999999</v>
      </c>
      <c r="F59" s="15">
        <f t="shared" si="0"/>
        <v>12710.310000000001</v>
      </c>
    </row>
    <row r="60" spans="2:6" ht="15" customHeight="1" x14ac:dyDescent="0.25">
      <c r="B60" s="13" t="s">
        <v>101</v>
      </c>
      <c r="C60" s="14" t="s">
        <v>102</v>
      </c>
      <c r="D60" s="15">
        <v>976357</v>
      </c>
      <c r="E60" s="15">
        <v>785700</v>
      </c>
      <c r="F60" s="15">
        <f t="shared" si="0"/>
        <v>190657</v>
      </c>
    </row>
    <row r="61" spans="2:6" ht="15" customHeight="1" x14ac:dyDescent="0.25">
      <c r="B61" s="13" t="s">
        <v>103</v>
      </c>
      <c r="C61" s="14" t="s">
        <v>104</v>
      </c>
      <c r="D61" s="15">
        <v>498162</v>
      </c>
      <c r="E61" s="15">
        <v>336298.27</v>
      </c>
      <c r="F61" s="15">
        <f t="shared" si="0"/>
        <v>161863.72999999998</v>
      </c>
    </row>
    <row r="62" spans="2:6" ht="15" customHeight="1" x14ac:dyDescent="0.25">
      <c r="B62" s="13" t="s">
        <v>105</v>
      </c>
      <c r="C62" s="14" t="s">
        <v>106</v>
      </c>
      <c r="D62" s="15">
        <v>6653692</v>
      </c>
      <c r="E62" s="15">
        <v>3699935.65</v>
      </c>
      <c r="F62" s="15">
        <f t="shared" si="0"/>
        <v>2953756.35</v>
      </c>
    </row>
    <row r="63" spans="2:6" ht="15" customHeight="1" x14ac:dyDescent="0.25">
      <c r="B63" s="13" t="s">
        <v>107</v>
      </c>
      <c r="C63" s="14" t="s">
        <v>108</v>
      </c>
      <c r="D63" s="15">
        <v>311130</v>
      </c>
      <c r="E63" s="15">
        <v>253759</v>
      </c>
      <c r="F63" s="15">
        <f t="shared" si="0"/>
        <v>57371</v>
      </c>
    </row>
    <row r="64" spans="2:6" ht="15" customHeight="1" x14ac:dyDescent="0.25">
      <c r="B64" s="13" t="s">
        <v>109</v>
      </c>
      <c r="C64" s="14" t="s">
        <v>110</v>
      </c>
      <c r="D64" s="15">
        <v>411665</v>
      </c>
      <c r="E64" s="15">
        <v>70244.800000000003</v>
      </c>
      <c r="F64" s="15">
        <f t="shared" si="0"/>
        <v>341420.2</v>
      </c>
    </row>
    <row r="65" spans="2:6" ht="15" customHeight="1" x14ac:dyDescent="0.25">
      <c r="B65" s="13" t="s">
        <v>111</v>
      </c>
      <c r="C65" s="14" t="s">
        <v>48</v>
      </c>
      <c r="D65" s="15">
        <v>747571</v>
      </c>
      <c r="E65" s="15">
        <v>320384.5</v>
      </c>
      <c r="F65" s="15">
        <f t="shared" si="0"/>
        <v>427186.5</v>
      </c>
    </row>
    <row r="66" spans="2:6" ht="15" customHeight="1" x14ac:dyDescent="0.25">
      <c r="B66" s="13" t="s">
        <v>112</v>
      </c>
      <c r="C66" s="14" t="s">
        <v>113</v>
      </c>
      <c r="D66" s="15">
        <v>273000</v>
      </c>
      <c r="E66" s="15">
        <v>0</v>
      </c>
      <c r="F66" s="15">
        <f t="shared" si="0"/>
        <v>273000</v>
      </c>
    </row>
    <row r="67" spans="2:6" ht="15" customHeight="1" x14ac:dyDescent="0.25">
      <c r="B67" s="13" t="s">
        <v>114</v>
      </c>
      <c r="C67" s="14" t="s">
        <v>115</v>
      </c>
      <c r="D67" s="15">
        <v>56934</v>
      </c>
      <c r="E67" s="15">
        <v>6859</v>
      </c>
      <c r="F67" s="15">
        <f t="shared" si="0"/>
        <v>50075</v>
      </c>
    </row>
    <row r="68" spans="2:6" ht="15" customHeight="1" x14ac:dyDescent="0.25">
      <c r="B68" s="13" t="s">
        <v>116</v>
      </c>
      <c r="C68" s="14" t="s">
        <v>117</v>
      </c>
      <c r="D68" s="15">
        <v>733395</v>
      </c>
      <c r="E68" s="15">
        <v>30544.880000000001</v>
      </c>
      <c r="F68" s="15">
        <f t="shared" si="0"/>
        <v>702850.12</v>
      </c>
    </row>
    <row r="69" spans="2:6" ht="15" customHeight="1" x14ac:dyDescent="0.25">
      <c r="B69" s="13" t="s">
        <v>118</v>
      </c>
      <c r="C69" s="14" t="s">
        <v>119</v>
      </c>
      <c r="D69" s="15">
        <v>127000</v>
      </c>
      <c r="E69" s="15">
        <v>0</v>
      </c>
      <c r="F69" s="15">
        <f t="shared" si="0"/>
        <v>127000</v>
      </c>
    </row>
    <row r="70" spans="2:6" ht="15" customHeight="1" x14ac:dyDescent="0.25">
      <c r="B70" s="13" t="s">
        <v>120</v>
      </c>
      <c r="C70" s="14" t="s">
        <v>121</v>
      </c>
      <c r="D70" s="15">
        <v>10715340</v>
      </c>
      <c r="E70" s="15">
        <v>4574749.63</v>
      </c>
      <c r="F70" s="15">
        <f t="shared" si="0"/>
        <v>6140590.3700000001</v>
      </c>
    </row>
    <row r="71" spans="2:6" ht="15" customHeight="1" x14ac:dyDescent="0.25">
      <c r="B71" s="13" t="s">
        <v>122</v>
      </c>
      <c r="C71" s="14" t="s">
        <v>123</v>
      </c>
      <c r="D71" s="15">
        <v>3858125</v>
      </c>
      <c r="E71" s="15">
        <v>3459267.24</v>
      </c>
      <c r="F71" s="15">
        <f t="shared" si="0"/>
        <v>398857.75999999978</v>
      </c>
    </row>
    <row r="72" spans="2:6" ht="15" customHeight="1" x14ac:dyDescent="0.25">
      <c r="B72" s="13" t="s">
        <v>124</v>
      </c>
      <c r="C72" s="14" t="s">
        <v>60</v>
      </c>
      <c r="D72" s="15">
        <v>4990050</v>
      </c>
      <c r="E72" s="15">
        <v>0</v>
      </c>
      <c r="F72" s="15">
        <f t="shared" si="0"/>
        <v>4990050</v>
      </c>
    </row>
    <row r="73" spans="2:6" ht="15" customHeight="1" x14ac:dyDescent="0.25">
      <c r="B73" s="13" t="s">
        <v>125</v>
      </c>
      <c r="C73" s="14" t="s">
        <v>126</v>
      </c>
      <c r="D73" s="15">
        <v>701932</v>
      </c>
      <c r="E73" s="15">
        <v>620561.81000000006</v>
      </c>
      <c r="F73" s="15">
        <f t="shared" si="0"/>
        <v>81370.189999999944</v>
      </c>
    </row>
    <row r="74" spans="2:6" ht="15" customHeight="1" x14ac:dyDescent="0.25">
      <c r="B74" s="13" t="s">
        <v>127</v>
      </c>
      <c r="C74" s="14" t="s">
        <v>128</v>
      </c>
      <c r="D74" s="15">
        <v>3357156</v>
      </c>
      <c r="E74" s="15">
        <v>57437.04</v>
      </c>
      <c r="F74" s="15">
        <f t="shared" si="0"/>
        <v>3299718.96</v>
      </c>
    </row>
    <row r="75" spans="2:6" ht="15" customHeight="1" x14ac:dyDescent="0.25">
      <c r="B75" s="13" t="s">
        <v>129</v>
      </c>
      <c r="C75" s="14" t="s">
        <v>130</v>
      </c>
      <c r="D75" s="15">
        <v>221869</v>
      </c>
      <c r="E75" s="15">
        <v>91475</v>
      </c>
      <c r="F75" s="15">
        <f t="shared" si="0"/>
        <v>130394</v>
      </c>
    </row>
    <row r="76" spans="2:6" ht="15" customHeight="1" x14ac:dyDescent="0.25">
      <c r="B76" s="13" t="s">
        <v>131</v>
      </c>
      <c r="C76" s="14" t="s">
        <v>132</v>
      </c>
      <c r="D76" s="15">
        <v>893000</v>
      </c>
      <c r="E76" s="15">
        <v>195025.2</v>
      </c>
      <c r="F76" s="15">
        <f t="shared" si="0"/>
        <v>697974.8</v>
      </c>
    </row>
    <row r="77" spans="2:6" ht="15" customHeight="1" x14ac:dyDescent="0.25">
      <c r="B77" s="13" t="s">
        <v>133</v>
      </c>
      <c r="C77" s="14" t="s">
        <v>134</v>
      </c>
      <c r="D77" s="15">
        <v>5332000</v>
      </c>
      <c r="E77" s="15">
        <v>2651336.5499999998</v>
      </c>
      <c r="F77" s="15">
        <f t="shared" ref="F77:F79" si="1">+D77-E77</f>
        <v>2680663.4500000002</v>
      </c>
    </row>
    <row r="78" spans="2:6" ht="15" customHeight="1" x14ac:dyDescent="0.25">
      <c r="B78" s="13" t="s">
        <v>135</v>
      </c>
      <c r="C78" s="14" t="s">
        <v>136</v>
      </c>
      <c r="D78" s="15">
        <v>3313000</v>
      </c>
      <c r="E78" s="15">
        <v>2140275.4500000002</v>
      </c>
      <c r="F78" s="15">
        <f t="shared" si="1"/>
        <v>1172724.5499999998</v>
      </c>
    </row>
    <row r="79" spans="2:6" ht="15" customHeight="1" x14ac:dyDescent="0.25">
      <c r="B79" s="13" t="s">
        <v>137</v>
      </c>
      <c r="C79" s="14" t="s">
        <v>138</v>
      </c>
      <c r="D79" s="15">
        <v>1102000</v>
      </c>
      <c r="E79" s="15">
        <v>996999.85</v>
      </c>
      <c r="F79" s="15">
        <f t="shared" si="1"/>
        <v>105000.15000000002</v>
      </c>
    </row>
    <row r="80" spans="2:6" ht="15" customHeight="1" x14ac:dyDescent="0.25">
      <c r="B80" s="16" t="s">
        <v>139</v>
      </c>
      <c r="C80" s="17"/>
      <c r="D80" s="18">
        <f>SUM(D13:D79)</f>
        <v>274633999</v>
      </c>
      <c r="E80" s="18">
        <f>SUM(E13:E79)</f>
        <v>153456518.25999999</v>
      </c>
      <c r="F80" s="18">
        <f>SUM(F13:F79)</f>
        <v>121177480.74000002</v>
      </c>
    </row>
    <row r="83" spans="2:6" ht="15" customHeight="1" x14ac:dyDescent="0.25">
      <c r="B83" s="6" t="s">
        <v>140</v>
      </c>
    </row>
    <row r="85" spans="2:6" ht="26.4" x14ac:dyDescent="0.25">
      <c r="B85" s="10" t="s">
        <v>4</v>
      </c>
      <c r="C85" s="11" t="s">
        <v>5</v>
      </c>
      <c r="D85" s="12" t="s">
        <v>6</v>
      </c>
      <c r="E85" s="12" t="str">
        <f>+E12</f>
        <v>Ejecución al 30-09-2013</v>
      </c>
      <c r="F85" s="12" t="s">
        <v>8</v>
      </c>
    </row>
    <row r="86" spans="2:6" ht="15" customHeight="1" x14ac:dyDescent="0.25">
      <c r="B86" s="13" t="s">
        <v>9</v>
      </c>
      <c r="C86" s="14" t="s">
        <v>10</v>
      </c>
      <c r="D86" s="15">
        <v>3803213</v>
      </c>
      <c r="E86" s="15">
        <v>2729839.19</v>
      </c>
      <c r="F86" s="15">
        <f t="shared" ref="F86:F130" si="2">+D86-E86</f>
        <v>1073373.81</v>
      </c>
    </row>
    <row r="87" spans="2:6" ht="15" customHeight="1" x14ac:dyDescent="0.25">
      <c r="B87" s="13" t="s">
        <v>11</v>
      </c>
      <c r="C87" s="14" t="s">
        <v>12</v>
      </c>
      <c r="D87" s="15">
        <v>320268</v>
      </c>
      <c r="E87" s="15">
        <v>137117.04999999999</v>
      </c>
      <c r="F87" s="15">
        <f t="shared" si="2"/>
        <v>183150.95</v>
      </c>
    </row>
    <row r="88" spans="2:6" ht="15" customHeight="1" x14ac:dyDescent="0.25">
      <c r="B88" s="13" t="s">
        <v>13</v>
      </c>
      <c r="C88" s="14" t="s">
        <v>14</v>
      </c>
      <c r="D88" s="15">
        <v>948801</v>
      </c>
      <c r="E88" s="15">
        <v>579470.15</v>
      </c>
      <c r="F88" s="15">
        <f t="shared" si="2"/>
        <v>369330.85</v>
      </c>
    </row>
    <row r="89" spans="2:6" ht="15" customHeight="1" x14ac:dyDescent="0.25">
      <c r="B89" s="13" t="s">
        <v>15</v>
      </c>
      <c r="C89" s="14" t="s">
        <v>16</v>
      </c>
      <c r="D89" s="15">
        <v>96129</v>
      </c>
      <c r="E89" s="15">
        <v>60090</v>
      </c>
      <c r="F89" s="15">
        <f t="shared" si="2"/>
        <v>36039</v>
      </c>
    </row>
    <row r="90" spans="2:6" ht="15" customHeight="1" x14ac:dyDescent="0.25">
      <c r="B90" s="13" t="s">
        <v>25</v>
      </c>
      <c r="C90" s="14" t="s">
        <v>26</v>
      </c>
      <c r="D90" s="15">
        <v>40160</v>
      </c>
      <c r="E90" s="15">
        <v>24490</v>
      </c>
      <c r="F90" s="15">
        <f t="shared" si="2"/>
        <v>15670</v>
      </c>
    </row>
    <row r="91" spans="2:6" ht="15" customHeight="1" x14ac:dyDescent="0.25">
      <c r="B91" s="13" t="s">
        <v>27</v>
      </c>
      <c r="C91" s="14" t="s">
        <v>28</v>
      </c>
      <c r="D91" s="15">
        <v>24609</v>
      </c>
      <c r="E91" s="15">
        <v>23532.48</v>
      </c>
      <c r="F91" s="15">
        <f t="shared" si="2"/>
        <v>1076.5200000000004</v>
      </c>
    </row>
    <row r="92" spans="2:6" ht="15" customHeight="1" x14ac:dyDescent="0.25">
      <c r="B92" s="13" t="s">
        <v>29</v>
      </c>
      <c r="C92" s="14" t="s">
        <v>30</v>
      </c>
      <c r="D92" s="15">
        <v>8819</v>
      </c>
      <c r="E92" s="15">
        <v>2624.37</v>
      </c>
      <c r="F92" s="15">
        <f t="shared" si="2"/>
        <v>6194.63</v>
      </c>
    </row>
    <row r="93" spans="2:6" ht="15" customHeight="1" x14ac:dyDescent="0.25">
      <c r="B93" s="13" t="s">
        <v>31</v>
      </c>
      <c r="C93" s="14" t="s">
        <v>32</v>
      </c>
      <c r="D93" s="15">
        <v>2500</v>
      </c>
      <c r="E93" s="15">
        <v>653.5</v>
      </c>
      <c r="F93" s="15">
        <f t="shared" si="2"/>
        <v>1846.5</v>
      </c>
    </row>
    <row r="94" spans="2:6" ht="15" customHeight="1" x14ac:dyDescent="0.25">
      <c r="B94" s="13" t="s">
        <v>33</v>
      </c>
      <c r="C94" s="14" t="s">
        <v>34</v>
      </c>
      <c r="D94" s="15">
        <v>211</v>
      </c>
      <c r="E94" s="15">
        <v>0</v>
      </c>
      <c r="F94" s="15">
        <f t="shared" si="2"/>
        <v>211</v>
      </c>
    </row>
    <row r="95" spans="2:6" ht="15" customHeight="1" x14ac:dyDescent="0.25">
      <c r="B95" s="13" t="s">
        <v>35</v>
      </c>
      <c r="C95" s="14" t="s">
        <v>36</v>
      </c>
      <c r="D95" s="15">
        <v>3750</v>
      </c>
      <c r="E95" s="15">
        <v>0</v>
      </c>
      <c r="F95" s="15">
        <f t="shared" si="2"/>
        <v>3750</v>
      </c>
    </row>
    <row r="96" spans="2:6" ht="15" customHeight="1" x14ac:dyDescent="0.25">
      <c r="B96" s="13" t="s">
        <v>39</v>
      </c>
      <c r="C96" s="14" t="s">
        <v>141</v>
      </c>
      <c r="D96" s="15">
        <v>10547</v>
      </c>
      <c r="E96" s="15">
        <v>1579.75</v>
      </c>
      <c r="F96" s="15">
        <f t="shared" si="2"/>
        <v>8967.25</v>
      </c>
    </row>
    <row r="97" spans="2:6" ht="15" customHeight="1" x14ac:dyDescent="0.25">
      <c r="B97" s="13" t="s">
        <v>41</v>
      </c>
      <c r="C97" s="14" t="s">
        <v>142</v>
      </c>
      <c r="D97" s="15">
        <v>29314</v>
      </c>
      <c r="E97" s="15">
        <v>5737.39</v>
      </c>
      <c r="F97" s="15">
        <f t="shared" si="2"/>
        <v>23576.61</v>
      </c>
    </row>
    <row r="98" spans="2:6" ht="15" customHeight="1" x14ac:dyDescent="0.25">
      <c r="B98" s="13" t="s">
        <v>45</v>
      </c>
      <c r="C98" s="14" t="s">
        <v>143</v>
      </c>
      <c r="D98" s="15">
        <v>967</v>
      </c>
      <c r="E98" s="15">
        <v>15</v>
      </c>
      <c r="F98" s="15">
        <f t="shared" si="2"/>
        <v>952</v>
      </c>
    </row>
    <row r="99" spans="2:6" ht="15" customHeight="1" x14ac:dyDescent="0.25">
      <c r="B99" s="13" t="s">
        <v>47</v>
      </c>
      <c r="C99" s="14" t="s">
        <v>48</v>
      </c>
      <c r="D99" s="15">
        <v>750</v>
      </c>
      <c r="E99" s="15">
        <v>750</v>
      </c>
      <c r="F99" s="15">
        <f t="shared" si="2"/>
        <v>0</v>
      </c>
    </row>
    <row r="100" spans="2:6" ht="15" customHeight="1" x14ac:dyDescent="0.25">
      <c r="B100" s="13" t="s">
        <v>49</v>
      </c>
      <c r="C100" s="14" t="s">
        <v>50</v>
      </c>
      <c r="D100" s="15">
        <v>56583</v>
      </c>
      <c r="E100" s="15">
        <v>24400</v>
      </c>
      <c r="F100" s="15">
        <f t="shared" si="2"/>
        <v>32183</v>
      </c>
    </row>
    <row r="101" spans="2:6" ht="15" customHeight="1" x14ac:dyDescent="0.25">
      <c r="B101" s="13" t="s">
        <v>51</v>
      </c>
      <c r="C101" s="14" t="s">
        <v>144</v>
      </c>
      <c r="D101" s="15">
        <v>17882</v>
      </c>
      <c r="E101" s="15">
        <v>10108.959999999999</v>
      </c>
      <c r="F101" s="15">
        <f t="shared" si="2"/>
        <v>7773.0400000000009</v>
      </c>
    </row>
    <row r="102" spans="2:6" ht="15" customHeight="1" x14ac:dyDescent="0.25">
      <c r="B102" s="13" t="s">
        <v>53</v>
      </c>
      <c r="C102" s="14" t="s">
        <v>54</v>
      </c>
      <c r="D102" s="15">
        <v>54449</v>
      </c>
      <c r="E102" s="15">
        <v>36873.33</v>
      </c>
      <c r="F102" s="15">
        <f t="shared" si="2"/>
        <v>17575.669999999998</v>
      </c>
    </row>
    <row r="103" spans="2:6" ht="15" customHeight="1" x14ac:dyDescent="0.25">
      <c r="B103" s="13" t="s">
        <v>55</v>
      </c>
      <c r="C103" s="14" t="s">
        <v>145</v>
      </c>
      <c r="D103" s="15">
        <v>23580</v>
      </c>
      <c r="E103" s="15">
        <v>9631.75</v>
      </c>
      <c r="F103" s="15">
        <f t="shared" si="2"/>
        <v>13948.25</v>
      </c>
    </row>
    <row r="104" spans="2:6" ht="15" customHeight="1" x14ac:dyDescent="0.25">
      <c r="B104" s="13" t="s">
        <v>57</v>
      </c>
      <c r="C104" s="14" t="s">
        <v>146</v>
      </c>
      <c r="D104" s="15">
        <v>100408</v>
      </c>
      <c r="E104" s="15">
        <v>96780.25</v>
      </c>
      <c r="F104" s="15">
        <f t="shared" si="2"/>
        <v>3627.75</v>
      </c>
    </row>
    <row r="105" spans="2:6" ht="15" customHeight="1" x14ac:dyDescent="0.25">
      <c r="B105" s="13" t="s">
        <v>59</v>
      </c>
      <c r="C105" s="14" t="s">
        <v>60</v>
      </c>
      <c r="D105" s="15">
        <v>1632</v>
      </c>
      <c r="E105" s="15">
        <v>459.24</v>
      </c>
      <c r="F105" s="15">
        <f t="shared" si="2"/>
        <v>1172.76</v>
      </c>
    </row>
    <row r="106" spans="2:6" ht="15" customHeight="1" x14ac:dyDescent="0.25">
      <c r="B106" s="13" t="s">
        <v>63</v>
      </c>
      <c r="C106" s="14" t="s">
        <v>64</v>
      </c>
      <c r="D106" s="15">
        <v>86283</v>
      </c>
      <c r="E106" s="15">
        <v>134.19999999999999</v>
      </c>
      <c r="F106" s="15">
        <f t="shared" si="2"/>
        <v>86148.800000000003</v>
      </c>
    </row>
    <row r="107" spans="2:6" ht="15" customHeight="1" x14ac:dyDescent="0.25">
      <c r="B107" s="13" t="s">
        <v>65</v>
      </c>
      <c r="C107" s="14" t="s">
        <v>147</v>
      </c>
      <c r="D107" s="15">
        <v>10329</v>
      </c>
      <c r="E107" s="15">
        <v>7257.42</v>
      </c>
      <c r="F107" s="15">
        <f t="shared" si="2"/>
        <v>3071.58</v>
      </c>
    </row>
    <row r="108" spans="2:6" ht="15" customHeight="1" x14ac:dyDescent="0.25">
      <c r="B108" s="13" t="s">
        <v>67</v>
      </c>
      <c r="C108" s="14" t="s">
        <v>148</v>
      </c>
      <c r="D108" s="15">
        <v>18186</v>
      </c>
      <c r="E108" s="15">
        <v>12636.03</v>
      </c>
      <c r="F108" s="15">
        <f t="shared" si="2"/>
        <v>5549.9699999999993</v>
      </c>
    </row>
    <row r="109" spans="2:6" ht="15" customHeight="1" x14ac:dyDescent="0.25">
      <c r="B109" s="13" t="s">
        <v>69</v>
      </c>
      <c r="C109" s="14" t="s">
        <v>149</v>
      </c>
      <c r="D109" s="15">
        <v>30662</v>
      </c>
      <c r="E109" s="15">
        <v>0</v>
      </c>
      <c r="F109" s="15">
        <f t="shared" si="2"/>
        <v>30662</v>
      </c>
    </row>
    <row r="110" spans="2:6" ht="15" customHeight="1" x14ac:dyDescent="0.25">
      <c r="B110" s="13" t="s">
        <v>71</v>
      </c>
      <c r="C110" s="14" t="s">
        <v>72</v>
      </c>
      <c r="D110" s="15">
        <v>9825</v>
      </c>
      <c r="E110" s="15">
        <v>7043.16</v>
      </c>
      <c r="F110" s="15">
        <f t="shared" si="2"/>
        <v>2781.84</v>
      </c>
    </row>
    <row r="111" spans="2:6" ht="15" customHeight="1" x14ac:dyDescent="0.25">
      <c r="B111" s="13" t="s">
        <v>73</v>
      </c>
      <c r="C111" s="14" t="s">
        <v>74</v>
      </c>
      <c r="D111" s="15">
        <v>82014</v>
      </c>
      <c r="E111" s="15">
        <v>50924.13</v>
      </c>
      <c r="F111" s="15">
        <f t="shared" si="2"/>
        <v>31089.870000000003</v>
      </c>
    </row>
    <row r="112" spans="2:6" ht="15" customHeight="1" x14ac:dyDescent="0.25">
      <c r="B112" s="13" t="s">
        <v>76</v>
      </c>
      <c r="C112" s="14" t="s">
        <v>77</v>
      </c>
      <c r="D112" s="15">
        <v>80143</v>
      </c>
      <c r="E112" s="15">
        <v>64890.23</v>
      </c>
      <c r="F112" s="15">
        <f t="shared" si="2"/>
        <v>15252.769999999997</v>
      </c>
    </row>
    <row r="113" spans="2:6" ht="15" customHeight="1" x14ac:dyDescent="0.25">
      <c r="B113" s="13" t="s">
        <v>78</v>
      </c>
      <c r="C113" s="14" t="s">
        <v>79</v>
      </c>
      <c r="D113" s="15">
        <v>37195</v>
      </c>
      <c r="E113" s="15">
        <v>34462</v>
      </c>
      <c r="F113" s="15">
        <f t="shared" si="2"/>
        <v>2733</v>
      </c>
    </row>
    <row r="114" spans="2:6" ht="15" customHeight="1" x14ac:dyDescent="0.25">
      <c r="B114" s="13" t="s">
        <v>80</v>
      </c>
      <c r="C114" s="14" t="s">
        <v>81</v>
      </c>
      <c r="D114" s="15">
        <v>22318</v>
      </c>
      <c r="E114" s="15">
        <v>2408.7800000000002</v>
      </c>
      <c r="F114" s="15">
        <f t="shared" si="2"/>
        <v>19909.22</v>
      </c>
    </row>
    <row r="115" spans="2:6" ht="15" customHeight="1" x14ac:dyDescent="0.25">
      <c r="B115" s="13" t="s">
        <v>82</v>
      </c>
      <c r="C115" s="14" t="s">
        <v>83</v>
      </c>
      <c r="D115" s="15">
        <v>25875</v>
      </c>
      <c r="E115" s="15">
        <v>21914.880000000001</v>
      </c>
      <c r="F115" s="15">
        <f t="shared" si="2"/>
        <v>3960.119999999999</v>
      </c>
    </row>
    <row r="116" spans="2:6" ht="15" customHeight="1" x14ac:dyDescent="0.25">
      <c r="B116" s="13" t="s">
        <v>86</v>
      </c>
      <c r="C116" s="14" t="s">
        <v>87</v>
      </c>
      <c r="D116" s="15">
        <v>68527</v>
      </c>
      <c r="E116" s="15">
        <v>58663</v>
      </c>
      <c r="F116" s="15">
        <f t="shared" si="2"/>
        <v>9864</v>
      </c>
    </row>
    <row r="117" spans="2:6" ht="15" customHeight="1" x14ac:dyDescent="0.25">
      <c r="B117" s="13" t="s">
        <v>88</v>
      </c>
      <c r="C117" s="14" t="s">
        <v>89</v>
      </c>
      <c r="D117" s="15">
        <v>4187</v>
      </c>
      <c r="E117" s="15">
        <v>2340.6999999999998</v>
      </c>
      <c r="F117" s="15">
        <f t="shared" si="2"/>
        <v>1846.3000000000002</v>
      </c>
    </row>
    <row r="118" spans="2:6" ht="15" customHeight="1" x14ac:dyDescent="0.25">
      <c r="B118" s="13" t="s">
        <v>150</v>
      </c>
      <c r="C118" s="14" t="s">
        <v>151</v>
      </c>
      <c r="D118" s="15">
        <v>96706</v>
      </c>
      <c r="E118" s="15">
        <v>0</v>
      </c>
      <c r="F118" s="15">
        <f t="shared" si="2"/>
        <v>96706</v>
      </c>
    </row>
    <row r="119" spans="2:6" ht="15" customHeight="1" x14ac:dyDescent="0.25">
      <c r="B119" s="13" t="s">
        <v>97</v>
      </c>
      <c r="C119" s="14" t="s">
        <v>152</v>
      </c>
      <c r="D119" s="15">
        <v>11921</v>
      </c>
      <c r="E119" s="15">
        <v>6511.09</v>
      </c>
      <c r="F119" s="15">
        <f t="shared" si="2"/>
        <v>5409.91</v>
      </c>
    </row>
    <row r="120" spans="2:6" ht="15" customHeight="1" x14ac:dyDescent="0.25">
      <c r="B120" s="13" t="s">
        <v>99</v>
      </c>
      <c r="C120" s="14" t="s">
        <v>153</v>
      </c>
      <c r="D120" s="15">
        <v>3315</v>
      </c>
      <c r="E120" s="15">
        <v>704</v>
      </c>
      <c r="F120" s="15">
        <f t="shared" si="2"/>
        <v>2611</v>
      </c>
    </row>
    <row r="121" spans="2:6" ht="15" customHeight="1" x14ac:dyDescent="0.25">
      <c r="B121" s="13" t="s">
        <v>103</v>
      </c>
      <c r="C121" s="14" t="s">
        <v>154</v>
      </c>
      <c r="D121" s="15">
        <v>17329</v>
      </c>
      <c r="E121" s="15">
        <v>10774.63</v>
      </c>
      <c r="F121" s="15">
        <f t="shared" si="2"/>
        <v>6554.3700000000008</v>
      </c>
    </row>
    <row r="122" spans="2:6" ht="15" customHeight="1" x14ac:dyDescent="0.25">
      <c r="B122" s="13" t="s">
        <v>105</v>
      </c>
      <c r="C122" s="14" t="s">
        <v>106</v>
      </c>
      <c r="D122" s="15">
        <v>400346</v>
      </c>
      <c r="E122" s="15">
        <v>229000</v>
      </c>
      <c r="F122" s="15">
        <f t="shared" si="2"/>
        <v>171346</v>
      </c>
    </row>
    <row r="123" spans="2:6" ht="15" customHeight="1" x14ac:dyDescent="0.25">
      <c r="B123" s="13" t="s">
        <v>109</v>
      </c>
      <c r="C123" s="14" t="s">
        <v>155</v>
      </c>
      <c r="D123" s="15">
        <v>466616</v>
      </c>
      <c r="E123" s="15">
        <v>239895</v>
      </c>
      <c r="F123" s="15">
        <f t="shared" si="2"/>
        <v>226721</v>
      </c>
    </row>
    <row r="124" spans="2:6" ht="15" customHeight="1" x14ac:dyDescent="0.25">
      <c r="B124" s="13" t="s">
        <v>116</v>
      </c>
      <c r="C124" s="14" t="s">
        <v>156</v>
      </c>
      <c r="D124" s="15">
        <v>34797</v>
      </c>
      <c r="E124" s="15">
        <v>0</v>
      </c>
      <c r="F124" s="15">
        <f t="shared" si="2"/>
        <v>34797</v>
      </c>
    </row>
    <row r="125" spans="2:6" ht="15" customHeight="1" x14ac:dyDescent="0.25">
      <c r="B125" s="13" t="s">
        <v>118</v>
      </c>
      <c r="C125" s="14" t="s">
        <v>119</v>
      </c>
      <c r="D125" s="15">
        <v>57963</v>
      </c>
      <c r="E125" s="15">
        <v>0</v>
      </c>
      <c r="F125" s="15">
        <f t="shared" si="2"/>
        <v>57963</v>
      </c>
    </row>
    <row r="126" spans="2:6" ht="15" customHeight="1" x14ac:dyDescent="0.25">
      <c r="B126" s="13" t="s">
        <v>120</v>
      </c>
      <c r="C126" s="14" t="s">
        <v>121</v>
      </c>
      <c r="D126" s="15">
        <v>390571</v>
      </c>
      <c r="E126" s="15">
        <v>153068.78</v>
      </c>
      <c r="F126" s="15">
        <f t="shared" si="2"/>
        <v>237502.22</v>
      </c>
    </row>
    <row r="127" spans="2:6" ht="15" customHeight="1" x14ac:dyDescent="0.25">
      <c r="B127" s="13" t="s">
        <v>122</v>
      </c>
      <c r="C127" s="14" t="s">
        <v>123</v>
      </c>
      <c r="D127" s="15">
        <v>10854</v>
      </c>
      <c r="E127" s="15">
        <v>9355.7900000000009</v>
      </c>
      <c r="F127" s="15">
        <f t="shared" si="2"/>
        <v>1498.2099999999991</v>
      </c>
    </row>
    <row r="128" spans="2:6" ht="15" customHeight="1" x14ac:dyDescent="0.25">
      <c r="B128" s="13" t="s">
        <v>125</v>
      </c>
      <c r="C128" s="14" t="s">
        <v>126</v>
      </c>
      <c r="D128" s="15">
        <v>11822</v>
      </c>
      <c r="E128" s="15">
        <v>0</v>
      </c>
      <c r="F128" s="15">
        <f t="shared" si="2"/>
        <v>11822</v>
      </c>
    </row>
    <row r="129" spans="2:6" ht="15" customHeight="1" x14ac:dyDescent="0.25">
      <c r="B129" s="13" t="s">
        <v>127</v>
      </c>
      <c r="C129" s="14" t="s">
        <v>157</v>
      </c>
      <c r="D129" s="15">
        <v>70996</v>
      </c>
      <c r="E129" s="15">
        <v>1091.5</v>
      </c>
      <c r="F129" s="15">
        <f t="shared" si="2"/>
        <v>69904.5</v>
      </c>
    </row>
    <row r="130" spans="2:6" ht="15" customHeight="1" x14ac:dyDescent="0.25">
      <c r="B130" s="13" t="s">
        <v>158</v>
      </c>
      <c r="C130" s="14" t="s">
        <v>159</v>
      </c>
      <c r="D130" s="15">
        <v>690538</v>
      </c>
      <c r="E130" s="15">
        <v>238434.55</v>
      </c>
      <c r="F130" s="15">
        <f t="shared" si="2"/>
        <v>452103.45</v>
      </c>
    </row>
    <row r="131" spans="2:6" ht="15" customHeight="1" x14ac:dyDescent="0.25">
      <c r="B131" s="16" t="s">
        <v>139</v>
      </c>
      <c r="C131" s="17"/>
      <c r="D131" s="18">
        <f>SUM(D86:D130)</f>
        <v>8283890</v>
      </c>
      <c r="E131" s="18">
        <f>SUM(E86:E130)</f>
        <v>4895662.28</v>
      </c>
      <c r="F131" s="18">
        <f>SUM(F86:F130)</f>
        <v>3388227.7200000011</v>
      </c>
    </row>
    <row r="132" spans="2:6" ht="15" customHeight="1" x14ac:dyDescent="0.25">
      <c r="B132" s="19"/>
      <c r="C132" s="20"/>
      <c r="D132" s="21"/>
      <c r="E132" s="21"/>
      <c r="F132" s="22"/>
    </row>
    <row r="133" spans="2:6" ht="15" customHeight="1" x14ac:dyDescent="0.25">
      <c r="B133" s="19"/>
      <c r="C133" s="20"/>
      <c r="D133" s="21"/>
      <c r="E133" s="21"/>
      <c r="F133" s="22"/>
    </row>
    <row r="134" spans="2:6" ht="15" customHeight="1" x14ac:dyDescent="0.25">
      <c r="B134" s="23" t="s">
        <v>160</v>
      </c>
      <c r="C134" s="20"/>
      <c r="D134" s="21"/>
      <c r="E134" s="21"/>
      <c r="F134" s="22"/>
    </row>
    <row r="135" spans="2:6" ht="15" customHeight="1" x14ac:dyDescent="0.25">
      <c r="B135" s="19"/>
      <c r="C135" s="20"/>
      <c r="D135" s="21"/>
      <c r="E135" s="21"/>
      <c r="F135" s="22"/>
    </row>
    <row r="136" spans="2:6" ht="26.4" x14ac:dyDescent="0.25">
      <c r="B136" s="10" t="s">
        <v>4</v>
      </c>
      <c r="C136" s="11" t="s">
        <v>5</v>
      </c>
      <c r="D136" s="12" t="s">
        <v>6</v>
      </c>
      <c r="E136" s="12" t="str">
        <f>+E12</f>
        <v>Ejecución al 30-09-2013</v>
      </c>
      <c r="F136" s="12" t="s">
        <v>8</v>
      </c>
    </row>
    <row r="137" spans="2:6" ht="15" customHeight="1" x14ac:dyDescent="0.25">
      <c r="B137" s="13" t="s">
        <v>9</v>
      </c>
      <c r="C137" s="14" t="s">
        <v>10</v>
      </c>
      <c r="D137" s="15">
        <v>7300717</v>
      </c>
      <c r="E137" s="15">
        <v>5244306.75</v>
      </c>
      <c r="F137" s="15">
        <f t="shared" ref="F137:F187" si="3">+D137-E137</f>
        <v>2056410.25</v>
      </c>
    </row>
    <row r="138" spans="2:6" ht="15" customHeight="1" x14ac:dyDescent="0.25">
      <c r="B138" s="13" t="s">
        <v>11</v>
      </c>
      <c r="C138" s="14" t="s">
        <v>12</v>
      </c>
      <c r="D138" s="15">
        <v>691727</v>
      </c>
      <c r="E138" s="15">
        <v>292612.09999999998</v>
      </c>
      <c r="F138" s="15">
        <f t="shared" si="3"/>
        <v>399114.9</v>
      </c>
    </row>
    <row r="139" spans="2:6" ht="15" customHeight="1" x14ac:dyDescent="0.25">
      <c r="B139" s="13" t="s">
        <v>13</v>
      </c>
      <c r="C139" s="14" t="s">
        <v>14</v>
      </c>
      <c r="D139" s="15">
        <v>1818262</v>
      </c>
      <c r="E139" s="15">
        <v>1124240.45</v>
      </c>
      <c r="F139" s="15">
        <f t="shared" si="3"/>
        <v>694021.55</v>
      </c>
    </row>
    <row r="140" spans="2:6" ht="15" customHeight="1" x14ac:dyDescent="0.25">
      <c r="B140" s="13" t="s">
        <v>15</v>
      </c>
      <c r="C140" s="14" t="s">
        <v>16</v>
      </c>
      <c r="D140" s="15">
        <v>132031</v>
      </c>
      <c r="E140" s="15">
        <v>88963.53</v>
      </c>
      <c r="F140" s="15">
        <f t="shared" si="3"/>
        <v>43067.47</v>
      </c>
    </row>
    <row r="141" spans="2:6" ht="15" customHeight="1" x14ac:dyDescent="0.25">
      <c r="B141" s="13" t="s">
        <v>25</v>
      </c>
      <c r="C141" s="14" t="s">
        <v>161</v>
      </c>
      <c r="D141" s="15">
        <v>75035</v>
      </c>
      <c r="E141" s="15">
        <v>57109.15</v>
      </c>
      <c r="F141" s="15">
        <f t="shared" si="3"/>
        <v>17925.849999999999</v>
      </c>
    </row>
    <row r="142" spans="2:6" ht="15" customHeight="1" x14ac:dyDescent="0.25">
      <c r="B142" s="13" t="s">
        <v>27</v>
      </c>
      <c r="C142" s="14" t="s">
        <v>28</v>
      </c>
      <c r="D142" s="15">
        <v>14766</v>
      </c>
      <c r="E142" s="15">
        <v>13845.28</v>
      </c>
      <c r="F142" s="15">
        <f t="shared" si="3"/>
        <v>920.71999999999935</v>
      </c>
    </row>
    <row r="143" spans="2:6" ht="15" customHeight="1" x14ac:dyDescent="0.25">
      <c r="B143" s="13" t="s">
        <v>29</v>
      </c>
      <c r="C143" s="14" t="s">
        <v>30</v>
      </c>
      <c r="D143" s="15">
        <v>6680</v>
      </c>
      <c r="E143" s="15">
        <v>3824.37</v>
      </c>
      <c r="F143" s="15">
        <f t="shared" si="3"/>
        <v>2855.63</v>
      </c>
    </row>
    <row r="144" spans="2:6" ht="15" customHeight="1" x14ac:dyDescent="0.25">
      <c r="B144" s="13" t="s">
        <v>162</v>
      </c>
      <c r="C144" s="14" t="s">
        <v>163</v>
      </c>
      <c r="D144" s="15">
        <v>5000</v>
      </c>
      <c r="E144" s="15">
        <v>0</v>
      </c>
      <c r="F144" s="15">
        <f t="shared" si="3"/>
        <v>5000</v>
      </c>
    </row>
    <row r="145" spans="2:6" ht="15" customHeight="1" x14ac:dyDescent="0.25">
      <c r="B145" s="13" t="s">
        <v>31</v>
      </c>
      <c r="C145" s="14" t="s">
        <v>32</v>
      </c>
      <c r="D145" s="15">
        <v>2900</v>
      </c>
      <c r="E145" s="15">
        <v>1566</v>
      </c>
      <c r="F145" s="15">
        <f t="shared" si="3"/>
        <v>1334</v>
      </c>
    </row>
    <row r="146" spans="2:6" ht="15" customHeight="1" x14ac:dyDescent="0.25">
      <c r="B146" s="13" t="s">
        <v>33</v>
      </c>
      <c r="C146" s="14" t="s">
        <v>34</v>
      </c>
      <c r="D146" s="15">
        <v>211</v>
      </c>
      <c r="E146" s="15">
        <v>0</v>
      </c>
      <c r="F146" s="15">
        <f t="shared" si="3"/>
        <v>211</v>
      </c>
    </row>
    <row r="147" spans="2:6" ht="15" customHeight="1" x14ac:dyDescent="0.25">
      <c r="B147" s="13" t="s">
        <v>35</v>
      </c>
      <c r="C147" s="14" t="s">
        <v>36</v>
      </c>
      <c r="D147" s="15">
        <v>3750</v>
      </c>
      <c r="E147" s="15">
        <v>0</v>
      </c>
      <c r="F147" s="15">
        <f t="shared" si="3"/>
        <v>3750</v>
      </c>
    </row>
    <row r="148" spans="2:6" ht="15" customHeight="1" x14ac:dyDescent="0.25">
      <c r="B148" s="13" t="s">
        <v>39</v>
      </c>
      <c r="C148" s="14" t="s">
        <v>40</v>
      </c>
      <c r="D148" s="15">
        <v>6328</v>
      </c>
      <c r="E148" s="15">
        <v>1411.12</v>
      </c>
      <c r="F148" s="15">
        <f t="shared" si="3"/>
        <v>4916.88</v>
      </c>
    </row>
    <row r="149" spans="2:6" ht="15" customHeight="1" x14ac:dyDescent="0.25">
      <c r="B149" s="13" t="s">
        <v>41</v>
      </c>
      <c r="C149" s="14" t="s">
        <v>42</v>
      </c>
      <c r="D149" s="15">
        <v>8500</v>
      </c>
      <c r="E149" s="15">
        <v>5192.1899999999996</v>
      </c>
      <c r="F149" s="15">
        <f t="shared" si="3"/>
        <v>3307.8100000000004</v>
      </c>
    </row>
    <row r="150" spans="2:6" ht="15" customHeight="1" x14ac:dyDescent="0.25">
      <c r="B150" s="13" t="s">
        <v>43</v>
      </c>
      <c r="C150" s="14" t="s">
        <v>164</v>
      </c>
      <c r="D150" s="15">
        <v>1000</v>
      </c>
      <c r="E150" s="15">
        <v>906.6</v>
      </c>
      <c r="F150" s="15">
        <f t="shared" si="3"/>
        <v>93.399999999999977</v>
      </c>
    </row>
    <row r="151" spans="2:6" ht="15" customHeight="1" x14ac:dyDescent="0.25">
      <c r="B151" s="13" t="s">
        <v>45</v>
      </c>
      <c r="C151" s="14" t="s">
        <v>46</v>
      </c>
      <c r="D151" s="15">
        <v>34600</v>
      </c>
      <c r="E151" s="15">
        <v>0</v>
      </c>
      <c r="F151" s="15">
        <f t="shared" si="3"/>
        <v>34600</v>
      </c>
    </row>
    <row r="152" spans="2:6" ht="15" customHeight="1" x14ac:dyDescent="0.25">
      <c r="B152" s="13" t="s">
        <v>47</v>
      </c>
      <c r="C152" s="14" t="s">
        <v>48</v>
      </c>
      <c r="D152" s="15">
        <v>2750</v>
      </c>
      <c r="E152" s="15">
        <v>2343.84</v>
      </c>
      <c r="F152" s="15">
        <f t="shared" si="3"/>
        <v>406.15999999999985</v>
      </c>
    </row>
    <row r="153" spans="2:6" ht="15" customHeight="1" x14ac:dyDescent="0.25">
      <c r="B153" s="13" t="s">
        <v>49</v>
      </c>
      <c r="C153" s="14" t="s">
        <v>50</v>
      </c>
      <c r="D153" s="15">
        <v>75165</v>
      </c>
      <c r="E153" s="15">
        <v>0</v>
      </c>
      <c r="F153" s="15">
        <f t="shared" si="3"/>
        <v>75165</v>
      </c>
    </row>
    <row r="154" spans="2:6" ht="15" customHeight="1" x14ac:dyDescent="0.25">
      <c r="B154" s="13" t="s">
        <v>51</v>
      </c>
      <c r="C154" s="14" t="s">
        <v>52</v>
      </c>
      <c r="D154" s="15">
        <v>14182</v>
      </c>
      <c r="E154" s="15">
        <v>6403.13</v>
      </c>
      <c r="F154" s="15">
        <f t="shared" si="3"/>
        <v>7778.87</v>
      </c>
    </row>
    <row r="155" spans="2:6" ht="15" customHeight="1" x14ac:dyDescent="0.25">
      <c r="B155" s="13" t="s">
        <v>165</v>
      </c>
      <c r="C155" s="14" t="s">
        <v>60</v>
      </c>
      <c r="D155" s="15">
        <v>24544</v>
      </c>
      <c r="E155" s="15">
        <v>0</v>
      </c>
      <c r="F155" s="15">
        <f t="shared" si="3"/>
        <v>24544</v>
      </c>
    </row>
    <row r="156" spans="2:6" ht="15" customHeight="1" x14ac:dyDescent="0.25">
      <c r="B156" s="13" t="s">
        <v>53</v>
      </c>
      <c r="C156" s="14" t="s">
        <v>54</v>
      </c>
      <c r="D156" s="15">
        <v>135163</v>
      </c>
      <c r="E156" s="15">
        <v>82456.19</v>
      </c>
      <c r="F156" s="15">
        <f t="shared" si="3"/>
        <v>52706.81</v>
      </c>
    </row>
    <row r="157" spans="2:6" ht="15" customHeight="1" x14ac:dyDescent="0.25">
      <c r="B157" s="13" t="s">
        <v>55</v>
      </c>
      <c r="C157" s="14" t="s">
        <v>145</v>
      </c>
      <c r="D157" s="15">
        <v>57682</v>
      </c>
      <c r="E157" s="15">
        <v>12416.65</v>
      </c>
      <c r="F157" s="15">
        <f t="shared" si="3"/>
        <v>45265.35</v>
      </c>
    </row>
    <row r="158" spans="2:6" ht="15" customHeight="1" x14ac:dyDescent="0.25">
      <c r="B158" s="13" t="s">
        <v>57</v>
      </c>
      <c r="C158" s="14" t="s">
        <v>166</v>
      </c>
      <c r="D158" s="15">
        <v>287854</v>
      </c>
      <c r="E158" s="15">
        <v>219661.27</v>
      </c>
      <c r="F158" s="15">
        <f t="shared" si="3"/>
        <v>68192.73000000001</v>
      </c>
    </row>
    <row r="159" spans="2:6" ht="15" customHeight="1" x14ac:dyDescent="0.25">
      <c r="B159" s="13" t="s">
        <v>59</v>
      </c>
      <c r="C159" s="14" t="s">
        <v>60</v>
      </c>
      <c r="D159" s="15">
        <v>1782</v>
      </c>
      <c r="E159" s="15">
        <v>204.69</v>
      </c>
      <c r="F159" s="15">
        <f t="shared" si="3"/>
        <v>1577.31</v>
      </c>
    </row>
    <row r="160" spans="2:6" ht="15" customHeight="1" x14ac:dyDescent="0.25">
      <c r="B160" s="13" t="s">
        <v>63</v>
      </c>
      <c r="C160" s="14" t="s">
        <v>167</v>
      </c>
      <c r="D160" s="15">
        <v>38837</v>
      </c>
      <c r="E160" s="15">
        <v>5776.28</v>
      </c>
      <c r="F160" s="15">
        <f t="shared" si="3"/>
        <v>33060.720000000001</v>
      </c>
    </row>
    <row r="161" spans="2:6" ht="15" customHeight="1" x14ac:dyDescent="0.25">
      <c r="B161" s="13" t="s">
        <v>65</v>
      </c>
      <c r="C161" s="14" t="s">
        <v>66</v>
      </c>
      <c r="D161" s="15">
        <v>20829</v>
      </c>
      <c r="E161" s="15">
        <v>13778.71</v>
      </c>
      <c r="F161" s="15">
        <f t="shared" si="3"/>
        <v>7050.2900000000009</v>
      </c>
    </row>
    <row r="162" spans="2:6" ht="15" customHeight="1" x14ac:dyDescent="0.25">
      <c r="B162" s="13" t="s">
        <v>67</v>
      </c>
      <c r="C162" s="14" t="s">
        <v>148</v>
      </c>
      <c r="D162" s="15">
        <v>18186</v>
      </c>
      <c r="E162" s="15">
        <v>12636.03</v>
      </c>
      <c r="F162" s="15">
        <f t="shared" si="3"/>
        <v>5549.9699999999993</v>
      </c>
    </row>
    <row r="163" spans="2:6" ht="15" customHeight="1" x14ac:dyDescent="0.25">
      <c r="B163" s="13" t="s">
        <v>71</v>
      </c>
      <c r="C163" s="14" t="s">
        <v>72</v>
      </c>
      <c r="D163" s="15">
        <v>5470</v>
      </c>
      <c r="E163" s="15">
        <v>3783.14</v>
      </c>
      <c r="F163" s="15">
        <f t="shared" si="3"/>
        <v>1686.8600000000001</v>
      </c>
    </row>
    <row r="164" spans="2:6" ht="15" customHeight="1" x14ac:dyDescent="0.25">
      <c r="B164" s="13" t="s">
        <v>73</v>
      </c>
      <c r="C164" s="14" t="s">
        <v>74</v>
      </c>
      <c r="D164" s="15">
        <v>82014</v>
      </c>
      <c r="E164" s="15">
        <v>50924.13</v>
      </c>
      <c r="F164" s="15">
        <f t="shared" si="3"/>
        <v>31089.870000000003</v>
      </c>
    </row>
    <row r="165" spans="2:6" ht="15" customHeight="1" x14ac:dyDescent="0.25">
      <c r="B165" s="13" t="s">
        <v>75</v>
      </c>
      <c r="C165" s="14" t="s">
        <v>60</v>
      </c>
      <c r="D165" s="15">
        <v>57524</v>
      </c>
      <c r="E165" s="15">
        <v>650</v>
      </c>
      <c r="F165" s="15">
        <f t="shared" si="3"/>
        <v>56874</v>
      </c>
    </row>
    <row r="166" spans="2:6" ht="15" customHeight="1" x14ac:dyDescent="0.25">
      <c r="B166" s="13" t="s">
        <v>76</v>
      </c>
      <c r="C166" s="14" t="s">
        <v>77</v>
      </c>
      <c r="D166" s="15">
        <v>78616</v>
      </c>
      <c r="E166" s="15">
        <v>8500</v>
      </c>
      <c r="F166" s="15">
        <f t="shared" si="3"/>
        <v>70116</v>
      </c>
    </row>
    <row r="167" spans="2:6" ht="15" customHeight="1" x14ac:dyDescent="0.25">
      <c r="B167" s="13" t="s">
        <v>78</v>
      </c>
      <c r="C167" s="14" t="s">
        <v>79</v>
      </c>
      <c r="D167" s="15">
        <v>345143</v>
      </c>
      <c r="E167" s="15">
        <v>33300</v>
      </c>
      <c r="F167" s="15">
        <f t="shared" si="3"/>
        <v>311843</v>
      </c>
    </row>
    <row r="168" spans="2:6" ht="15" customHeight="1" x14ac:dyDescent="0.25">
      <c r="B168" s="13" t="s">
        <v>80</v>
      </c>
      <c r="C168" s="14" t="s">
        <v>81</v>
      </c>
      <c r="D168" s="15">
        <v>92038</v>
      </c>
      <c r="E168" s="15">
        <v>73659.73</v>
      </c>
      <c r="F168" s="15">
        <f t="shared" si="3"/>
        <v>18378.270000000004</v>
      </c>
    </row>
    <row r="169" spans="2:6" ht="15" customHeight="1" x14ac:dyDescent="0.25">
      <c r="B169" s="13" t="s">
        <v>82</v>
      </c>
      <c r="C169" s="14" t="s">
        <v>83</v>
      </c>
      <c r="D169" s="15">
        <v>26326</v>
      </c>
      <c r="E169" s="15">
        <v>23115.01</v>
      </c>
      <c r="F169" s="15">
        <f t="shared" si="3"/>
        <v>3210.9900000000016</v>
      </c>
    </row>
    <row r="170" spans="2:6" ht="15" customHeight="1" x14ac:dyDescent="0.25">
      <c r="B170" s="13" t="s">
        <v>86</v>
      </c>
      <c r="C170" s="14" t="s">
        <v>87</v>
      </c>
      <c r="D170" s="15">
        <v>145727</v>
      </c>
      <c r="E170" s="15">
        <v>41817</v>
      </c>
      <c r="F170" s="15">
        <f t="shared" si="3"/>
        <v>103910</v>
      </c>
    </row>
    <row r="171" spans="2:6" ht="15" customHeight="1" x14ac:dyDescent="0.25">
      <c r="B171" s="13" t="s">
        <v>88</v>
      </c>
      <c r="C171" s="14" t="s">
        <v>89</v>
      </c>
      <c r="D171" s="15">
        <v>3604</v>
      </c>
      <c r="E171" s="15">
        <v>1975.89</v>
      </c>
      <c r="F171" s="15">
        <f t="shared" si="3"/>
        <v>1628.11</v>
      </c>
    </row>
    <row r="172" spans="2:6" ht="15" customHeight="1" x14ac:dyDescent="0.25">
      <c r="B172" s="13" t="s">
        <v>92</v>
      </c>
      <c r="C172" s="14" t="s">
        <v>60</v>
      </c>
      <c r="D172" s="15">
        <v>2617</v>
      </c>
      <c r="E172" s="15">
        <v>0</v>
      </c>
      <c r="F172" s="15">
        <f t="shared" si="3"/>
        <v>2617</v>
      </c>
    </row>
    <row r="173" spans="2:6" ht="15" customHeight="1" x14ac:dyDescent="0.25">
      <c r="B173" s="13" t="s">
        <v>93</v>
      </c>
      <c r="C173" s="14" t="s">
        <v>168</v>
      </c>
      <c r="D173" s="15">
        <v>28453</v>
      </c>
      <c r="E173" s="15">
        <v>22033.34</v>
      </c>
      <c r="F173" s="15">
        <f t="shared" si="3"/>
        <v>6419.66</v>
      </c>
    </row>
    <row r="174" spans="2:6" ht="15" customHeight="1" x14ac:dyDescent="0.25">
      <c r="B174" s="13" t="s">
        <v>95</v>
      </c>
      <c r="C174" s="14" t="s">
        <v>96</v>
      </c>
      <c r="D174" s="15">
        <v>2868</v>
      </c>
      <c r="E174" s="15">
        <v>0</v>
      </c>
      <c r="F174" s="15">
        <f t="shared" si="3"/>
        <v>2868</v>
      </c>
    </row>
    <row r="175" spans="2:6" ht="15" customHeight="1" x14ac:dyDescent="0.25">
      <c r="B175" s="13" t="s">
        <v>97</v>
      </c>
      <c r="C175" s="14" t="s">
        <v>98</v>
      </c>
      <c r="D175" s="15">
        <v>21821</v>
      </c>
      <c r="E175" s="15">
        <v>17768.87</v>
      </c>
      <c r="F175" s="15">
        <f t="shared" si="3"/>
        <v>4052.130000000001</v>
      </c>
    </row>
    <row r="176" spans="2:6" ht="15" customHeight="1" x14ac:dyDescent="0.25">
      <c r="B176" s="13" t="s">
        <v>99</v>
      </c>
      <c r="C176" s="14" t="s">
        <v>169</v>
      </c>
      <c r="D176" s="15">
        <v>2267</v>
      </c>
      <c r="E176" s="15">
        <v>1246.5</v>
      </c>
      <c r="F176" s="15">
        <f t="shared" si="3"/>
        <v>1020.5</v>
      </c>
    </row>
    <row r="177" spans="2:6" ht="15" customHeight="1" x14ac:dyDescent="0.25">
      <c r="B177" s="13" t="s">
        <v>103</v>
      </c>
      <c r="C177" s="14" t="s">
        <v>170</v>
      </c>
      <c r="D177" s="15">
        <v>17329</v>
      </c>
      <c r="E177" s="15">
        <v>10774.63</v>
      </c>
      <c r="F177" s="15">
        <f t="shared" si="3"/>
        <v>6554.3700000000008</v>
      </c>
    </row>
    <row r="178" spans="2:6" ht="15" customHeight="1" x14ac:dyDescent="0.25">
      <c r="B178" s="13" t="s">
        <v>105</v>
      </c>
      <c r="C178" s="14" t="s">
        <v>106</v>
      </c>
      <c r="D178" s="15">
        <v>846665</v>
      </c>
      <c r="E178" s="15">
        <v>550798.22</v>
      </c>
      <c r="F178" s="15">
        <f t="shared" si="3"/>
        <v>295866.78000000003</v>
      </c>
    </row>
    <row r="179" spans="2:6" ht="15" customHeight="1" x14ac:dyDescent="0.25">
      <c r="B179" s="13" t="s">
        <v>109</v>
      </c>
      <c r="C179" s="14" t="s">
        <v>155</v>
      </c>
      <c r="D179" s="15">
        <v>11833</v>
      </c>
      <c r="E179" s="15">
        <v>1700</v>
      </c>
      <c r="F179" s="15">
        <f t="shared" si="3"/>
        <v>10133</v>
      </c>
    </row>
    <row r="180" spans="2:6" ht="15" customHeight="1" x14ac:dyDescent="0.25">
      <c r="B180" s="13" t="s">
        <v>116</v>
      </c>
      <c r="C180" s="14" t="s">
        <v>117</v>
      </c>
      <c r="D180" s="15">
        <v>18571</v>
      </c>
      <c r="E180" s="15">
        <v>0</v>
      </c>
      <c r="F180" s="15">
        <f t="shared" si="3"/>
        <v>18571</v>
      </c>
    </row>
    <row r="181" spans="2:6" ht="15" customHeight="1" x14ac:dyDescent="0.25">
      <c r="B181" s="13" t="s">
        <v>120</v>
      </c>
      <c r="C181" s="14" t="s">
        <v>121</v>
      </c>
      <c r="D181" s="15">
        <v>331938</v>
      </c>
      <c r="E181" s="15">
        <v>148324.59</v>
      </c>
      <c r="F181" s="15">
        <f t="shared" si="3"/>
        <v>183613.41</v>
      </c>
    </row>
    <row r="182" spans="2:6" ht="15" customHeight="1" x14ac:dyDescent="0.25">
      <c r="B182" s="13" t="s">
        <v>122</v>
      </c>
      <c r="C182" s="14" t="s">
        <v>123</v>
      </c>
      <c r="D182" s="15">
        <v>17772</v>
      </c>
      <c r="E182" s="15">
        <v>16284.87</v>
      </c>
      <c r="F182" s="15">
        <f t="shared" si="3"/>
        <v>1487.1299999999992</v>
      </c>
    </row>
    <row r="183" spans="2:6" ht="15" customHeight="1" x14ac:dyDescent="0.25">
      <c r="B183" s="13" t="s">
        <v>125</v>
      </c>
      <c r="C183" s="14" t="s">
        <v>126</v>
      </c>
      <c r="D183" s="15">
        <v>11822</v>
      </c>
      <c r="E183" s="15">
        <v>0</v>
      </c>
      <c r="F183" s="15">
        <f t="shared" si="3"/>
        <v>11822</v>
      </c>
    </row>
    <row r="184" spans="2:6" ht="15" customHeight="1" x14ac:dyDescent="0.25">
      <c r="B184" s="13" t="s">
        <v>171</v>
      </c>
      <c r="C184" s="14" t="s">
        <v>172</v>
      </c>
      <c r="D184" s="15">
        <v>925</v>
      </c>
      <c r="E184" s="15">
        <v>0</v>
      </c>
      <c r="F184" s="15">
        <f t="shared" si="3"/>
        <v>925</v>
      </c>
    </row>
    <row r="185" spans="2:6" ht="15" customHeight="1" x14ac:dyDescent="0.25">
      <c r="B185" s="13" t="s">
        <v>173</v>
      </c>
      <c r="C185" s="14" t="s">
        <v>174</v>
      </c>
      <c r="D185" s="15">
        <v>154075</v>
      </c>
      <c r="E185" s="15">
        <v>0</v>
      </c>
      <c r="F185" s="15">
        <f t="shared" si="3"/>
        <v>154075</v>
      </c>
    </row>
    <row r="186" spans="2:6" ht="15" customHeight="1" x14ac:dyDescent="0.25">
      <c r="B186" s="13" t="s">
        <v>127</v>
      </c>
      <c r="C186" s="14" t="s">
        <v>128</v>
      </c>
      <c r="D186" s="15">
        <v>69623</v>
      </c>
      <c r="E186" s="15">
        <v>1091.5</v>
      </c>
      <c r="F186" s="15">
        <f t="shared" si="3"/>
        <v>68531.5</v>
      </c>
    </row>
    <row r="187" spans="2:6" ht="15" customHeight="1" x14ac:dyDescent="0.25">
      <c r="B187" s="13" t="s">
        <v>158</v>
      </c>
      <c r="C187" s="14" t="s">
        <v>159</v>
      </c>
      <c r="D187" s="15">
        <v>1100820</v>
      </c>
      <c r="E187" s="15">
        <v>1100820</v>
      </c>
      <c r="F187" s="15">
        <f t="shared" si="3"/>
        <v>0</v>
      </c>
    </row>
    <row r="188" spans="2:6" ht="15" customHeight="1" x14ac:dyDescent="0.25">
      <c r="B188" s="16" t="s">
        <v>139</v>
      </c>
      <c r="C188" s="17"/>
      <c r="D188" s="18">
        <f>SUM(D137:D187)</f>
        <v>14254342</v>
      </c>
      <c r="E188" s="18">
        <f>SUM(E137:E187)</f>
        <v>9298221.75</v>
      </c>
      <c r="F188" s="18">
        <f>SUM(F137:F187)</f>
        <v>4956120.2500000019</v>
      </c>
    </row>
    <row r="189" spans="2:6" ht="15" customHeight="1" x14ac:dyDescent="0.25">
      <c r="B189" s="19"/>
      <c r="C189" s="20"/>
      <c r="D189" s="21"/>
      <c r="E189" s="21"/>
      <c r="F189" s="21"/>
    </row>
    <row r="190" spans="2:6" ht="15" customHeight="1" x14ac:dyDescent="0.25">
      <c r="B190" s="19"/>
      <c r="C190" s="20"/>
      <c r="D190" s="21"/>
      <c r="E190" s="21"/>
      <c r="F190" s="21"/>
    </row>
    <row r="191" spans="2:6" ht="15" customHeight="1" x14ac:dyDescent="0.25">
      <c r="B191" s="19"/>
      <c r="C191" s="20"/>
      <c r="D191" s="21"/>
      <c r="E191" s="21"/>
      <c r="F191" s="21"/>
    </row>
    <row r="192" spans="2:6" ht="15" customHeight="1" x14ac:dyDescent="0.25">
      <c r="B192" s="19"/>
      <c r="C192" s="20"/>
      <c r="D192" s="21"/>
      <c r="E192" s="21"/>
      <c r="F192" s="21"/>
    </row>
    <row r="193" spans="2:6" ht="15" customHeight="1" x14ac:dyDescent="0.25">
      <c r="B193" s="23" t="s">
        <v>175</v>
      </c>
      <c r="C193" s="20"/>
      <c r="D193" s="21"/>
      <c r="E193" s="21"/>
      <c r="F193" s="21"/>
    </row>
    <row r="194" spans="2:6" ht="15" customHeight="1" x14ac:dyDescent="0.25">
      <c r="B194" s="19"/>
      <c r="C194" s="20"/>
      <c r="D194" s="21"/>
      <c r="E194" s="21"/>
      <c r="F194" s="21"/>
    </row>
    <row r="195" spans="2:6" ht="26.4" x14ac:dyDescent="0.25">
      <c r="B195" s="10" t="s">
        <v>4</v>
      </c>
      <c r="C195" s="11" t="s">
        <v>5</v>
      </c>
      <c r="D195" s="12" t="s">
        <v>6</v>
      </c>
      <c r="E195" s="12" t="str">
        <f>+E12</f>
        <v>Ejecución al 30-09-2013</v>
      </c>
      <c r="F195" s="12" t="s">
        <v>8</v>
      </c>
    </row>
    <row r="196" spans="2:6" ht="15" customHeight="1" x14ac:dyDescent="0.25">
      <c r="B196" s="13" t="s">
        <v>9</v>
      </c>
      <c r="C196" s="14" t="s">
        <v>10</v>
      </c>
      <c r="D196" s="15">
        <v>158142231</v>
      </c>
      <c r="E196" s="15">
        <v>111021202.55</v>
      </c>
      <c r="F196" s="15">
        <f t="shared" ref="F196:F238" si="4">+D196-E196</f>
        <v>47121028.450000003</v>
      </c>
    </row>
    <row r="197" spans="2:6" ht="15" customHeight="1" x14ac:dyDescent="0.25">
      <c r="B197" s="13" t="s">
        <v>11</v>
      </c>
      <c r="C197" s="14" t="s">
        <v>12</v>
      </c>
      <c r="D197" s="15">
        <v>13728520</v>
      </c>
      <c r="E197" s="15">
        <v>6010083.2999999998</v>
      </c>
      <c r="F197" s="15">
        <f t="shared" si="4"/>
        <v>7718436.7000000002</v>
      </c>
    </row>
    <row r="198" spans="2:6" ht="15" customHeight="1" x14ac:dyDescent="0.25">
      <c r="B198" s="13" t="s">
        <v>13</v>
      </c>
      <c r="C198" s="14" t="s">
        <v>14</v>
      </c>
      <c r="D198" s="15">
        <v>39216773</v>
      </c>
      <c r="E198" s="15">
        <v>23366058.120000001</v>
      </c>
      <c r="F198" s="15">
        <f t="shared" si="4"/>
        <v>15850714.879999999</v>
      </c>
    </row>
    <row r="199" spans="2:6" ht="15" customHeight="1" x14ac:dyDescent="0.25">
      <c r="B199" s="13" t="s">
        <v>15</v>
      </c>
      <c r="C199" s="14" t="s">
        <v>16</v>
      </c>
      <c r="D199" s="15">
        <v>4041690</v>
      </c>
      <c r="E199" s="15">
        <v>2494478.17</v>
      </c>
      <c r="F199" s="15">
        <f t="shared" si="4"/>
        <v>1547211.83</v>
      </c>
    </row>
    <row r="200" spans="2:6" ht="15" customHeight="1" x14ac:dyDescent="0.25">
      <c r="B200" s="13" t="s">
        <v>25</v>
      </c>
      <c r="C200" s="14" t="s">
        <v>26</v>
      </c>
      <c r="D200" s="15">
        <v>1847112</v>
      </c>
      <c r="E200" s="15">
        <v>1352959.06</v>
      </c>
      <c r="F200" s="15">
        <f t="shared" si="4"/>
        <v>494152.93999999994</v>
      </c>
    </row>
    <row r="201" spans="2:6" ht="15" customHeight="1" x14ac:dyDescent="0.25">
      <c r="B201" s="13" t="s">
        <v>27</v>
      </c>
      <c r="C201" s="14" t="s">
        <v>28</v>
      </c>
      <c r="D201" s="15">
        <v>229711</v>
      </c>
      <c r="E201" s="15">
        <v>172927.45</v>
      </c>
      <c r="F201" s="15">
        <f t="shared" si="4"/>
        <v>56783.549999999988</v>
      </c>
    </row>
    <row r="202" spans="2:6" ht="15" customHeight="1" x14ac:dyDescent="0.25">
      <c r="B202" s="13" t="s">
        <v>29</v>
      </c>
      <c r="C202" s="14" t="s">
        <v>30</v>
      </c>
      <c r="D202" s="15">
        <v>246360</v>
      </c>
      <c r="E202" s="15">
        <v>169877.69</v>
      </c>
      <c r="F202" s="15">
        <f t="shared" si="4"/>
        <v>76482.31</v>
      </c>
    </row>
    <row r="203" spans="2:6" ht="15" customHeight="1" x14ac:dyDescent="0.25">
      <c r="B203" s="13" t="s">
        <v>31</v>
      </c>
      <c r="C203" s="14" t="s">
        <v>32</v>
      </c>
      <c r="D203" s="15">
        <v>5000</v>
      </c>
      <c r="E203" s="15">
        <v>3568</v>
      </c>
      <c r="F203" s="15">
        <f t="shared" si="4"/>
        <v>1432</v>
      </c>
    </row>
    <row r="204" spans="2:6" ht="15" customHeight="1" x14ac:dyDescent="0.25">
      <c r="B204" s="13" t="s">
        <v>33</v>
      </c>
      <c r="C204" s="14" t="s">
        <v>34</v>
      </c>
      <c r="D204" s="15">
        <v>10985</v>
      </c>
      <c r="E204" s="15">
        <v>0</v>
      </c>
      <c r="F204" s="15">
        <f t="shared" si="4"/>
        <v>10985</v>
      </c>
    </row>
    <row r="205" spans="2:6" ht="15" customHeight="1" x14ac:dyDescent="0.25">
      <c r="B205" s="13" t="s">
        <v>35</v>
      </c>
      <c r="C205" s="14" t="s">
        <v>36</v>
      </c>
      <c r="D205" s="15">
        <v>195000</v>
      </c>
      <c r="E205" s="15">
        <v>0</v>
      </c>
      <c r="F205" s="15">
        <f t="shared" si="4"/>
        <v>195000</v>
      </c>
    </row>
    <row r="206" spans="2:6" ht="15" customHeight="1" x14ac:dyDescent="0.25">
      <c r="B206" s="13" t="s">
        <v>37</v>
      </c>
      <c r="C206" s="14" t="s">
        <v>176</v>
      </c>
      <c r="D206" s="15">
        <v>15000</v>
      </c>
      <c r="E206" s="15">
        <v>10773.34</v>
      </c>
      <c r="F206" s="15">
        <f t="shared" si="4"/>
        <v>4226.66</v>
      </c>
    </row>
    <row r="207" spans="2:6" ht="15" customHeight="1" x14ac:dyDescent="0.25">
      <c r="B207" s="13" t="s">
        <v>39</v>
      </c>
      <c r="C207" s="14" t="s">
        <v>40</v>
      </c>
      <c r="D207" s="15">
        <v>133447</v>
      </c>
      <c r="E207" s="15">
        <v>53165.94</v>
      </c>
      <c r="F207" s="15">
        <f t="shared" si="4"/>
        <v>80281.06</v>
      </c>
    </row>
    <row r="208" spans="2:6" ht="15" customHeight="1" x14ac:dyDescent="0.25">
      <c r="B208" s="13" t="s">
        <v>41</v>
      </c>
      <c r="C208" s="14" t="s">
        <v>42</v>
      </c>
      <c r="D208" s="15">
        <v>255000</v>
      </c>
      <c r="E208" s="15">
        <v>165172.57</v>
      </c>
      <c r="F208" s="15">
        <f t="shared" si="4"/>
        <v>89827.43</v>
      </c>
    </row>
    <row r="209" spans="2:6" ht="15" customHeight="1" x14ac:dyDescent="0.25">
      <c r="B209" s="13" t="s">
        <v>177</v>
      </c>
      <c r="C209" s="14" t="s">
        <v>178</v>
      </c>
      <c r="D209" s="15">
        <v>2500</v>
      </c>
      <c r="E209" s="15">
        <v>2233.9</v>
      </c>
      <c r="F209" s="15">
        <f t="shared" si="4"/>
        <v>266.09999999999991</v>
      </c>
    </row>
    <row r="210" spans="2:6" ht="15" customHeight="1" x14ac:dyDescent="0.25">
      <c r="B210" s="13" t="s">
        <v>43</v>
      </c>
      <c r="C210" s="14" t="s">
        <v>44</v>
      </c>
      <c r="D210" s="15">
        <v>30000</v>
      </c>
      <c r="E210" s="15">
        <v>19601.71</v>
      </c>
      <c r="F210" s="15">
        <f t="shared" si="4"/>
        <v>10398.290000000001</v>
      </c>
    </row>
    <row r="211" spans="2:6" ht="15" customHeight="1" x14ac:dyDescent="0.25">
      <c r="B211" s="13" t="s">
        <v>45</v>
      </c>
      <c r="C211" s="14" t="s">
        <v>46</v>
      </c>
      <c r="D211" s="15">
        <v>239200</v>
      </c>
      <c r="E211" s="15">
        <v>681</v>
      </c>
      <c r="F211" s="15">
        <f t="shared" si="4"/>
        <v>238519</v>
      </c>
    </row>
    <row r="212" spans="2:6" ht="15" customHeight="1" x14ac:dyDescent="0.25">
      <c r="B212" s="13" t="s">
        <v>47</v>
      </c>
      <c r="C212" s="14" t="s">
        <v>48</v>
      </c>
      <c r="D212" s="15">
        <v>39000</v>
      </c>
      <c r="E212" s="15">
        <v>24416.04</v>
      </c>
      <c r="F212" s="15">
        <f t="shared" si="4"/>
        <v>14583.96</v>
      </c>
    </row>
    <row r="213" spans="2:6" ht="15" customHeight="1" x14ac:dyDescent="0.25">
      <c r="B213" s="13" t="s">
        <v>49</v>
      </c>
      <c r="C213" s="14" t="s">
        <v>50</v>
      </c>
      <c r="D213" s="15">
        <v>10152120</v>
      </c>
      <c r="E213" s="15">
        <v>7788653.75</v>
      </c>
      <c r="F213" s="15">
        <f t="shared" si="4"/>
        <v>2363466.25</v>
      </c>
    </row>
    <row r="214" spans="2:6" ht="15" customHeight="1" x14ac:dyDescent="0.25">
      <c r="B214" s="13" t="s">
        <v>51</v>
      </c>
      <c r="C214" s="14" t="s">
        <v>52</v>
      </c>
      <c r="D214" s="15">
        <v>376713</v>
      </c>
      <c r="E214" s="15">
        <v>159220.81</v>
      </c>
      <c r="F214" s="15">
        <f t="shared" si="4"/>
        <v>217492.19</v>
      </c>
    </row>
    <row r="215" spans="2:6" ht="15" customHeight="1" x14ac:dyDescent="0.25">
      <c r="B215" s="13" t="s">
        <v>53</v>
      </c>
      <c r="C215" s="14" t="s">
        <v>54</v>
      </c>
      <c r="D215" s="15">
        <v>4402922</v>
      </c>
      <c r="E215" s="15">
        <v>3469830.09</v>
      </c>
      <c r="F215" s="15">
        <f t="shared" si="4"/>
        <v>933091.91000000015</v>
      </c>
    </row>
    <row r="216" spans="2:6" ht="15" customHeight="1" x14ac:dyDescent="0.25">
      <c r="B216" s="13" t="s">
        <v>55</v>
      </c>
      <c r="C216" s="14" t="s">
        <v>145</v>
      </c>
      <c r="D216" s="15">
        <v>789830</v>
      </c>
      <c r="E216" s="15">
        <v>339182.73</v>
      </c>
      <c r="F216" s="15">
        <f t="shared" si="4"/>
        <v>450647.27</v>
      </c>
    </row>
    <row r="217" spans="2:6" ht="15" customHeight="1" x14ac:dyDescent="0.25">
      <c r="B217" s="13" t="s">
        <v>57</v>
      </c>
      <c r="C217" s="14" t="s">
        <v>146</v>
      </c>
      <c r="D217" s="15">
        <v>2867588</v>
      </c>
      <c r="E217" s="15">
        <v>2062879.62</v>
      </c>
      <c r="F217" s="15">
        <f t="shared" si="4"/>
        <v>804708.37999999989</v>
      </c>
    </row>
    <row r="218" spans="2:6" ht="15" customHeight="1" x14ac:dyDescent="0.25">
      <c r="B218" s="13" t="s">
        <v>59</v>
      </c>
      <c r="C218" s="14" t="s">
        <v>60</v>
      </c>
      <c r="D218" s="15">
        <v>218975</v>
      </c>
      <c r="E218" s="15">
        <v>139525.04</v>
      </c>
      <c r="F218" s="15">
        <f t="shared" si="4"/>
        <v>79449.959999999992</v>
      </c>
    </row>
    <row r="219" spans="2:6" ht="15" customHeight="1" x14ac:dyDescent="0.25">
      <c r="B219" s="13" t="s">
        <v>63</v>
      </c>
      <c r="C219" s="14" t="s">
        <v>179</v>
      </c>
      <c r="D219" s="15">
        <v>226508</v>
      </c>
      <c r="E219" s="15">
        <v>220985.76</v>
      </c>
      <c r="F219" s="15">
        <f t="shared" si="4"/>
        <v>5522.2399999999907</v>
      </c>
    </row>
    <row r="220" spans="2:6" ht="15" customHeight="1" x14ac:dyDescent="0.25">
      <c r="B220" s="13" t="s">
        <v>65</v>
      </c>
      <c r="C220" s="14" t="s">
        <v>180</v>
      </c>
      <c r="D220" s="15">
        <v>467575</v>
      </c>
      <c r="E220" s="15">
        <v>309920.58</v>
      </c>
      <c r="F220" s="15">
        <f t="shared" si="4"/>
        <v>157654.41999999998</v>
      </c>
    </row>
    <row r="221" spans="2:6" ht="15" customHeight="1" x14ac:dyDescent="0.25">
      <c r="B221" s="13" t="s">
        <v>67</v>
      </c>
      <c r="C221" s="14" t="s">
        <v>148</v>
      </c>
      <c r="D221" s="15">
        <v>527636</v>
      </c>
      <c r="E221" s="15">
        <v>366444.93</v>
      </c>
      <c r="F221" s="15">
        <f t="shared" si="4"/>
        <v>161191.07</v>
      </c>
    </row>
    <row r="222" spans="2:6" ht="15" customHeight="1" x14ac:dyDescent="0.25">
      <c r="B222" s="13" t="s">
        <v>71</v>
      </c>
      <c r="C222" s="14" t="s">
        <v>72</v>
      </c>
      <c r="D222" s="15">
        <v>498027</v>
      </c>
      <c r="E222" s="15">
        <v>300826.33</v>
      </c>
      <c r="F222" s="15">
        <f t="shared" si="4"/>
        <v>197200.66999999998</v>
      </c>
    </row>
    <row r="223" spans="2:6" ht="15" customHeight="1" x14ac:dyDescent="0.25">
      <c r="B223" s="13" t="s">
        <v>73</v>
      </c>
      <c r="C223" s="14" t="s">
        <v>74</v>
      </c>
      <c r="D223" s="15">
        <v>2368361</v>
      </c>
      <c r="E223" s="15">
        <v>1546924.56</v>
      </c>
      <c r="F223" s="15">
        <f t="shared" si="4"/>
        <v>821436.44</v>
      </c>
    </row>
    <row r="224" spans="2:6" ht="15" customHeight="1" x14ac:dyDescent="0.25">
      <c r="B224" s="13" t="s">
        <v>78</v>
      </c>
      <c r="C224" s="14" t="s">
        <v>79</v>
      </c>
      <c r="D224" s="15">
        <v>109689</v>
      </c>
      <c r="E224" s="15">
        <v>89282.17</v>
      </c>
      <c r="F224" s="15">
        <f t="shared" si="4"/>
        <v>20406.830000000002</v>
      </c>
    </row>
    <row r="225" spans="2:6" ht="15" customHeight="1" x14ac:dyDescent="0.25">
      <c r="B225" s="13" t="s">
        <v>80</v>
      </c>
      <c r="C225" s="14" t="s">
        <v>81</v>
      </c>
      <c r="D225" s="15">
        <v>165029</v>
      </c>
      <c r="E225" s="15">
        <v>130029</v>
      </c>
      <c r="F225" s="15">
        <f t="shared" si="4"/>
        <v>35000</v>
      </c>
    </row>
    <row r="226" spans="2:6" ht="15" customHeight="1" x14ac:dyDescent="0.25">
      <c r="B226" s="13" t="s">
        <v>82</v>
      </c>
      <c r="C226" s="14" t="s">
        <v>83</v>
      </c>
      <c r="D226" s="15">
        <v>176185</v>
      </c>
      <c r="E226" s="15">
        <v>139841.57</v>
      </c>
      <c r="F226" s="15">
        <f t="shared" si="4"/>
        <v>36343.429999999993</v>
      </c>
    </row>
    <row r="227" spans="2:6" ht="15" customHeight="1" x14ac:dyDescent="0.25">
      <c r="B227" s="13" t="s">
        <v>88</v>
      </c>
      <c r="C227" s="14" t="s">
        <v>181</v>
      </c>
      <c r="D227" s="15">
        <v>97796</v>
      </c>
      <c r="E227" s="15">
        <v>50209.37</v>
      </c>
      <c r="F227" s="15">
        <f t="shared" si="4"/>
        <v>47586.63</v>
      </c>
    </row>
    <row r="228" spans="2:6" ht="15" customHeight="1" x14ac:dyDescent="0.25">
      <c r="B228" s="13" t="s">
        <v>93</v>
      </c>
      <c r="C228" s="14" t="s">
        <v>168</v>
      </c>
      <c r="D228" s="15">
        <v>1042984</v>
      </c>
      <c r="E228" s="15">
        <v>574147.65</v>
      </c>
      <c r="F228" s="15">
        <f t="shared" si="4"/>
        <v>468836.35</v>
      </c>
    </row>
    <row r="229" spans="2:6" ht="15" customHeight="1" x14ac:dyDescent="0.25">
      <c r="B229" s="13" t="s">
        <v>95</v>
      </c>
      <c r="C229" s="14" t="s">
        <v>96</v>
      </c>
      <c r="D229" s="15">
        <v>53638</v>
      </c>
      <c r="E229" s="15">
        <v>25190.74</v>
      </c>
      <c r="F229" s="15">
        <f t="shared" si="4"/>
        <v>28447.26</v>
      </c>
    </row>
    <row r="230" spans="2:6" ht="15" customHeight="1" x14ac:dyDescent="0.25">
      <c r="B230" s="13" t="s">
        <v>97</v>
      </c>
      <c r="C230" s="14" t="s">
        <v>98</v>
      </c>
      <c r="D230" s="15">
        <v>464722</v>
      </c>
      <c r="E230" s="15">
        <v>206447.16</v>
      </c>
      <c r="F230" s="15">
        <f t="shared" si="4"/>
        <v>258274.84</v>
      </c>
    </row>
    <row r="231" spans="2:6" ht="15" customHeight="1" x14ac:dyDescent="0.25">
      <c r="B231" s="13" t="s">
        <v>99</v>
      </c>
      <c r="C231" s="14" t="s">
        <v>100</v>
      </c>
      <c r="D231" s="15">
        <v>3534</v>
      </c>
      <c r="E231" s="15">
        <v>2737.3</v>
      </c>
      <c r="F231" s="15">
        <f t="shared" si="4"/>
        <v>796.69999999999982</v>
      </c>
    </row>
    <row r="232" spans="2:6" ht="15" customHeight="1" x14ac:dyDescent="0.25">
      <c r="B232" s="13" t="s">
        <v>103</v>
      </c>
      <c r="C232" s="14" t="s">
        <v>154</v>
      </c>
      <c r="D232" s="15">
        <v>564072</v>
      </c>
      <c r="E232" s="15">
        <v>362360.73</v>
      </c>
      <c r="F232" s="15">
        <f t="shared" si="4"/>
        <v>201711.27000000002</v>
      </c>
    </row>
    <row r="233" spans="2:6" ht="15" customHeight="1" x14ac:dyDescent="0.25">
      <c r="B233" s="13" t="s">
        <v>105</v>
      </c>
      <c r="C233" s="14" t="s">
        <v>106</v>
      </c>
      <c r="D233" s="15">
        <v>60769</v>
      </c>
      <c r="E233" s="15">
        <v>0</v>
      </c>
      <c r="F233" s="15">
        <f t="shared" si="4"/>
        <v>60769</v>
      </c>
    </row>
    <row r="234" spans="2:6" ht="15" customHeight="1" x14ac:dyDescent="0.25">
      <c r="B234" s="13" t="s">
        <v>116</v>
      </c>
      <c r="C234" s="14" t="s">
        <v>117</v>
      </c>
      <c r="D234" s="15">
        <v>1121663</v>
      </c>
      <c r="E234" s="15">
        <v>758</v>
      </c>
      <c r="F234" s="15">
        <f t="shared" si="4"/>
        <v>1120905</v>
      </c>
    </row>
    <row r="235" spans="2:6" ht="15" customHeight="1" x14ac:dyDescent="0.25">
      <c r="B235" s="13" t="s">
        <v>120</v>
      </c>
      <c r="C235" s="14" t="s">
        <v>121</v>
      </c>
      <c r="D235" s="15">
        <v>10858755</v>
      </c>
      <c r="E235" s="15">
        <v>5454552.0800000001</v>
      </c>
      <c r="F235" s="15">
        <f t="shared" si="4"/>
        <v>5404202.9199999999</v>
      </c>
    </row>
    <row r="236" spans="2:6" ht="15" customHeight="1" x14ac:dyDescent="0.25">
      <c r="B236" s="13" t="s">
        <v>122</v>
      </c>
      <c r="C236" s="14" t="s">
        <v>123</v>
      </c>
      <c r="D236" s="15">
        <v>2071922</v>
      </c>
      <c r="E236" s="15">
        <v>1948475.56</v>
      </c>
      <c r="F236" s="15">
        <f t="shared" si="4"/>
        <v>123446.43999999994</v>
      </c>
    </row>
    <row r="237" spans="2:6" ht="15" customHeight="1" x14ac:dyDescent="0.25">
      <c r="B237" s="13" t="s">
        <v>125</v>
      </c>
      <c r="C237" s="14" t="s">
        <v>182</v>
      </c>
      <c r="D237" s="15">
        <v>1205720</v>
      </c>
      <c r="E237" s="15">
        <v>1204832.73</v>
      </c>
      <c r="F237" s="15">
        <f t="shared" si="4"/>
        <v>887.27000000001863</v>
      </c>
    </row>
    <row r="238" spans="2:6" ht="15" customHeight="1" x14ac:dyDescent="0.25">
      <c r="B238" s="13" t="s">
        <v>127</v>
      </c>
      <c r="C238" s="14" t="s">
        <v>128</v>
      </c>
      <c r="D238" s="15">
        <v>2040357</v>
      </c>
      <c r="E238" s="15">
        <v>31653.56</v>
      </c>
      <c r="F238" s="15">
        <f t="shared" si="4"/>
        <v>2008703.44</v>
      </c>
    </row>
    <row r="239" spans="2:6" ht="15" customHeight="1" x14ac:dyDescent="0.25">
      <c r="B239" s="16" t="s">
        <v>139</v>
      </c>
      <c r="C239" s="17"/>
      <c r="D239" s="18">
        <f>SUM(D196:D238)</f>
        <v>261310619</v>
      </c>
      <c r="E239" s="18">
        <f>SUM(E196:E238)</f>
        <v>171792110.66</v>
      </c>
      <c r="F239" s="18">
        <f>SUM(F196:F238)</f>
        <v>89518508.339999959</v>
      </c>
    </row>
    <row r="240" spans="2:6" ht="15" customHeight="1" x14ac:dyDescent="0.25">
      <c r="B240" s="19"/>
      <c r="C240" s="20"/>
      <c r="D240" s="21"/>
      <c r="E240" s="21"/>
      <c r="F240" s="21"/>
    </row>
    <row r="241" spans="2:6" ht="15" customHeight="1" x14ac:dyDescent="0.25">
      <c r="B241" s="19"/>
      <c r="C241" s="20"/>
      <c r="D241" s="21"/>
      <c r="E241" s="21"/>
      <c r="F241" s="21"/>
    </row>
    <row r="242" spans="2:6" ht="15" customHeight="1" x14ac:dyDescent="0.25">
      <c r="B242" s="23" t="s">
        <v>183</v>
      </c>
      <c r="C242" s="20"/>
      <c r="D242" s="21"/>
      <c r="E242" s="21"/>
      <c r="F242" s="21"/>
    </row>
    <row r="243" spans="2:6" ht="15" customHeight="1" x14ac:dyDescent="0.25">
      <c r="B243" s="19"/>
      <c r="C243" s="20"/>
      <c r="D243" s="21"/>
      <c r="E243" s="21"/>
      <c r="F243" s="21"/>
    </row>
    <row r="244" spans="2:6" ht="26.4" x14ac:dyDescent="0.25">
      <c r="B244" s="10" t="s">
        <v>4</v>
      </c>
      <c r="C244" s="11" t="s">
        <v>5</v>
      </c>
      <c r="D244" s="12" t="s">
        <v>6</v>
      </c>
      <c r="E244" s="12" t="str">
        <f>+E12</f>
        <v>Ejecución al 30-09-2013</v>
      </c>
      <c r="F244" s="12" t="s">
        <v>8</v>
      </c>
    </row>
    <row r="245" spans="2:6" ht="15" customHeight="1" x14ac:dyDescent="0.25">
      <c r="B245" s="13" t="s">
        <v>9</v>
      </c>
      <c r="C245" s="14" t="s">
        <v>10</v>
      </c>
      <c r="D245" s="15">
        <v>124481412</v>
      </c>
      <c r="E245" s="15">
        <v>89255597.590000004</v>
      </c>
      <c r="F245" s="15">
        <f t="shared" ref="F245:F288" si="5">+D245-E245</f>
        <v>35225814.409999996</v>
      </c>
    </row>
    <row r="246" spans="2:6" ht="15" customHeight="1" x14ac:dyDescent="0.25">
      <c r="B246" s="13" t="s">
        <v>11</v>
      </c>
      <c r="C246" s="14" t="s">
        <v>12</v>
      </c>
      <c r="D246" s="15">
        <v>10590118</v>
      </c>
      <c r="E246" s="15">
        <v>4970567.5999999996</v>
      </c>
      <c r="F246" s="15">
        <f t="shared" si="5"/>
        <v>5619550.4000000004</v>
      </c>
    </row>
    <row r="247" spans="2:6" ht="15" customHeight="1" x14ac:dyDescent="0.25">
      <c r="B247" s="13" t="s">
        <v>13</v>
      </c>
      <c r="C247" s="14" t="s">
        <v>14</v>
      </c>
      <c r="D247" s="15">
        <v>30678453</v>
      </c>
      <c r="E247" s="15">
        <v>19035814.899999999</v>
      </c>
      <c r="F247" s="15">
        <f t="shared" si="5"/>
        <v>11642638.100000001</v>
      </c>
    </row>
    <row r="248" spans="2:6" ht="15" customHeight="1" x14ac:dyDescent="0.25">
      <c r="B248" s="13" t="s">
        <v>15</v>
      </c>
      <c r="C248" s="14" t="s">
        <v>16</v>
      </c>
      <c r="D248" s="15">
        <v>3011257</v>
      </c>
      <c r="E248" s="15">
        <v>2014151.59</v>
      </c>
      <c r="F248" s="15">
        <f t="shared" si="5"/>
        <v>997105.40999999992</v>
      </c>
    </row>
    <row r="249" spans="2:6" ht="15" customHeight="1" x14ac:dyDescent="0.25">
      <c r="B249" s="13" t="s">
        <v>25</v>
      </c>
      <c r="C249" s="14" t="s">
        <v>26</v>
      </c>
      <c r="D249" s="15">
        <v>2014071</v>
      </c>
      <c r="E249" s="15">
        <v>1397612.77</v>
      </c>
      <c r="F249" s="15">
        <f t="shared" si="5"/>
        <v>616458.23</v>
      </c>
    </row>
    <row r="250" spans="2:6" ht="15" customHeight="1" x14ac:dyDescent="0.25">
      <c r="B250" s="13" t="s">
        <v>27</v>
      </c>
      <c r="C250" s="14" t="s">
        <v>28</v>
      </c>
      <c r="D250" s="15">
        <v>522595</v>
      </c>
      <c r="E250" s="15">
        <v>401607.54</v>
      </c>
      <c r="F250" s="15">
        <f t="shared" si="5"/>
        <v>120987.46000000002</v>
      </c>
    </row>
    <row r="251" spans="2:6" ht="15" customHeight="1" x14ac:dyDescent="0.25">
      <c r="B251" s="13" t="s">
        <v>29</v>
      </c>
      <c r="C251" s="14" t="s">
        <v>30</v>
      </c>
      <c r="D251" s="15">
        <v>154560</v>
      </c>
      <c r="E251" s="15">
        <v>72510.83</v>
      </c>
      <c r="F251" s="15">
        <f t="shared" si="5"/>
        <v>82049.17</v>
      </c>
    </row>
    <row r="252" spans="2:6" ht="15" customHeight="1" x14ac:dyDescent="0.25">
      <c r="B252" s="13" t="s">
        <v>31</v>
      </c>
      <c r="C252" s="14" t="s">
        <v>32</v>
      </c>
      <c r="D252" s="15">
        <v>5000</v>
      </c>
      <c r="E252" s="15">
        <v>0</v>
      </c>
      <c r="F252" s="15">
        <f t="shared" si="5"/>
        <v>5000</v>
      </c>
    </row>
    <row r="253" spans="2:6" ht="15" customHeight="1" x14ac:dyDescent="0.25">
      <c r="B253" s="13" t="s">
        <v>33</v>
      </c>
      <c r="C253" s="14" t="s">
        <v>184</v>
      </c>
      <c r="D253" s="15">
        <v>8872</v>
      </c>
      <c r="E253" s="15">
        <v>0</v>
      </c>
      <c r="F253" s="15">
        <f t="shared" si="5"/>
        <v>8872</v>
      </c>
    </row>
    <row r="254" spans="2:6" ht="15" customHeight="1" x14ac:dyDescent="0.25">
      <c r="B254" s="13" t="s">
        <v>35</v>
      </c>
      <c r="C254" s="14" t="s">
        <v>36</v>
      </c>
      <c r="D254" s="15">
        <v>157500</v>
      </c>
      <c r="E254" s="15">
        <v>16</v>
      </c>
      <c r="F254" s="15">
        <f t="shared" si="5"/>
        <v>157484</v>
      </c>
    </row>
    <row r="255" spans="2:6" ht="15" customHeight="1" x14ac:dyDescent="0.25">
      <c r="B255" s="13" t="s">
        <v>37</v>
      </c>
      <c r="C255" s="14" t="s">
        <v>176</v>
      </c>
      <c r="D255" s="15">
        <v>30000</v>
      </c>
      <c r="E255" s="15">
        <v>11805.35</v>
      </c>
      <c r="F255" s="15">
        <f t="shared" si="5"/>
        <v>18194.650000000001</v>
      </c>
    </row>
    <row r="256" spans="2:6" ht="15" customHeight="1" x14ac:dyDescent="0.25">
      <c r="B256" s="13" t="s">
        <v>39</v>
      </c>
      <c r="C256" s="14" t="s">
        <v>185</v>
      </c>
      <c r="D256" s="15">
        <v>223970</v>
      </c>
      <c r="E256" s="15">
        <v>47110.49</v>
      </c>
      <c r="F256" s="15">
        <f t="shared" si="5"/>
        <v>176859.51</v>
      </c>
    </row>
    <row r="257" spans="2:6" ht="15" customHeight="1" x14ac:dyDescent="0.25">
      <c r="B257" s="13" t="s">
        <v>41</v>
      </c>
      <c r="C257" s="14" t="s">
        <v>42</v>
      </c>
      <c r="D257" s="15">
        <v>210000</v>
      </c>
      <c r="E257" s="15">
        <v>134669.6</v>
      </c>
      <c r="F257" s="15">
        <f t="shared" si="5"/>
        <v>75330.399999999994</v>
      </c>
    </row>
    <row r="258" spans="2:6" ht="15" customHeight="1" x14ac:dyDescent="0.25">
      <c r="B258" s="13" t="s">
        <v>177</v>
      </c>
      <c r="C258" s="14" t="s">
        <v>186</v>
      </c>
      <c r="D258" s="15">
        <v>1500</v>
      </c>
      <c r="E258" s="15">
        <v>1074.8</v>
      </c>
      <c r="F258" s="15">
        <f t="shared" si="5"/>
        <v>425.20000000000005</v>
      </c>
    </row>
    <row r="259" spans="2:6" ht="15" customHeight="1" x14ac:dyDescent="0.25">
      <c r="B259" s="13" t="s">
        <v>43</v>
      </c>
      <c r="C259" s="14" t="s">
        <v>44</v>
      </c>
      <c r="D259" s="15">
        <v>10500</v>
      </c>
      <c r="E259" s="15">
        <v>9437.58</v>
      </c>
      <c r="F259" s="15">
        <f t="shared" si="5"/>
        <v>1062.42</v>
      </c>
    </row>
    <row r="260" spans="2:6" ht="15" customHeight="1" x14ac:dyDescent="0.25">
      <c r="B260" s="13" t="s">
        <v>45</v>
      </c>
      <c r="C260" s="14" t="s">
        <v>143</v>
      </c>
      <c r="D260" s="15">
        <v>193200</v>
      </c>
      <c r="E260" s="15">
        <v>618.5</v>
      </c>
      <c r="F260" s="15">
        <f t="shared" si="5"/>
        <v>192581.5</v>
      </c>
    </row>
    <row r="261" spans="2:6" ht="15" customHeight="1" x14ac:dyDescent="0.25">
      <c r="B261" s="13" t="s">
        <v>47</v>
      </c>
      <c r="C261" s="14" t="s">
        <v>48</v>
      </c>
      <c r="D261" s="15">
        <v>31500</v>
      </c>
      <c r="E261" s="15">
        <v>17323.099999999999</v>
      </c>
      <c r="F261" s="15">
        <f t="shared" si="5"/>
        <v>14176.900000000001</v>
      </c>
    </row>
    <row r="262" spans="2:6" ht="15" customHeight="1" x14ac:dyDescent="0.25">
      <c r="B262" s="13" t="s">
        <v>51</v>
      </c>
      <c r="C262" s="14" t="s">
        <v>52</v>
      </c>
      <c r="D262" s="15">
        <v>360990</v>
      </c>
      <c r="E262" s="15">
        <v>174910.52</v>
      </c>
      <c r="F262" s="15">
        <f t="shared" si="5"/>
        <v>186079.48</v>
      </c>
    </row>
    <row r="263" spans="2:6" ht="15" customHeight="1" x14ac:dyDescent="0.25">
      <c r="B263" s="13" t="s">
        <v>53</v>
      </c>
      <c r="C263" s="14" t="s">
        <v>54</v>
      </c>
      <c r="D263" s="15">
        <v>943473</v>
      </c>
      <c r="E263" s="15">
        <v>677059.39</v>
      </c>
      <c r="F263" s="15">
        <f t="shared" si="5"/>
        <v>266413.61</v>
      </c>
    </row>
    <row r="264" spans="2:6" ht="15" customHeight="1" x14ac:dyDescent="0.25">
      <c r="B264" s="13" t="s">
        <v>55</v>
      </c>
      <c r="C264" s="14" t="s">
        <v>145</v>
      </c>
      <c r="D264" s="15">
        <v>836693</v>
      </c>
      <c r="E264" s="15">
        <v>444938.79</v>
      </c>
      <c r="F264" s="15">
        <f t="shared" si="5"/>
        <v>391754.21</v>
      </c>
    </row>
    <row r="265" spans="2:6" ht="15" customHeight="1" x14ac:dyDescent="0.25">
      <c r="B265" s="13" t="s">
        <v>57</v>
      </c>
      <c r="C265" s="14" t="s">
        <v>58</v>
      </c>
      <c r="D265" s="15">
        <v>1972451</v>
      </c>
      <c r="E265" s="15">
        <v>1892794.29</v>
      </c>
      <c r="F265" s="15">
        <f t="shared" si="5"/>
        <v>79656.709999999963</v>
      </c>
    </row>
    <row r="266" spans="2:6" ht="15" customHeight="1" x14ac:dyDescent="0.25">
      <c r="B266" s="13" t="s">
        <v>59</v>
      </c>
      <c r="C266" s="14" t="s">
        <v>60</v>
      </c>
      <c r="D266" s="15">
        <v>168240</v>
      </c>
      <c r="E266" s="15">
        <v>5229.37</v>
      </c>
      <c r="F266" s="15">
        <f t="shared" si="5"/>
        <v>163010.63</v>
      </c>
    </row>
    <row r="267" spans="2:6" ht="15" customHeight="1" x14ac:dyDescent="0.25">
      <c r="B267" s="13" t="s">
        <v>105</v>
      </c>
      <c r="C267" s="14" t="s">
        <v>106</v>
      </c>
      <c r="D267" s="15">
        <v>25769</v>
      </c>
      <c r="E267" s="15">
        <v>0</v>
      </c>
      <c r="F267" s="15">
        <f t="shared" si="5"/>
        <v>25769</v>
      </c>
    </row>
    <row r="268" spans="2:6" ht="15" customHeight="1" x14ac:dyDescent="0.25">
      <c r="B268" s="13" t="s">
        <v>63</v>
      </c>
      <c r="C268" s="14" t="s">
        <v>187</v>
      </c>
      <c r="D268" s="15">
        <v>171782</v>
      </c>
      <c r="E268" s="15">
        <v>21642.99</v>
      </c>
      <c r="F268" s="15">
        <f t="shared" si="5"/>
        <v>150139.01</v>
      </c>
    </row>
    <row r="269" spans="2:6" ht="15" customHeight="1" x14ac:dyDescent="0.25">
      <c r="B269" s="13" t="s">
        <v>65</v>
      </c>
      <c r="C269" s="14" t="s">
        <v>66</v>
      </c>
      <c r="D269" s="15">
        <v>341292</v>
      </c>
      <c r="E269" s="15">
        <v>229153.84</v>
      </c>
      <c r="F269" s="15">
        <f t="shared" si="5"/>
        <v>112138.16</v>
      </c>
    </row>
    <row r="270" spans="2:6" ht="15" customHeight="1" x14ac:dyDescent="0.25">
      <c r="B270" s="13" t="s">
        <v>67</v>
      </c>
      <c r="C270" s="14" t="s">
        <v>68</v>
      </c>
      <c r="D270" s="15">
        <v>452782</v>
      </c>
      <c r="E270" s="15">
        <v>315900.78999999998</v>
      </c>
      <c r="F270" s="15">
        <f t="shared" si="5"/>
        <v>136881.21000000002</v>
      </c>
    </row>
    <row r="271" spans="2:6" ht="15" customHeight="1" x14ac:dyDescent="0.25">
      <c r="B271" s="13" t="s">
        <v>71</v>
      </c>
      <c r="C271" s="14" t="s">
        <v>72</v>
      </c>
      <c r="D271" s="15">
        <v>464795</v>
      </c>
      <c r="E271" s="15">
        <v>266409.90999999997</v>
      </c>
      <c r="F271" s="15">
        <f t="shared" si="5"/>
        <v>198385.09000000003</v>
      </c>
    </row>
    <row r="272" spans="2:6" ht="15" customHeight="1" x14ac:dyDescent="0.25">
      <c r="B272" s="13" t="s">
        <v>73</v>
      </c>
      <c r="C272" s="14" t="s">
        <v>74</v>
      </c>
      <c r="D272" s="15">
        <v>2042306</v>
      </c>
      <c r="E272" s="15">
        <v>1324934.6299999999</v>
      </c>
      <c r="F272" s="15">
        <f t="shared" si="5"/>
        <v>717371.37000000011</v>
      </c>
    </row>
    <row r="273" spans="2:6" ht="15" customHeight="1" x14ac:dyDescent="0.25">
      <c r="B273" s="13" t="s">
        <v>78</v>
      </c>
      <c r="C273" s="14" t="s">
        <v>79</v>
      </c>
      <c r="D273" s="15">
        <v>189689</v>
      </c>
      <c r="E273" s="15">
        <v>93602.4</v>
      </c>
      <c r="F273" s="15">
        <f t="shared" si="5"/>
        <v>96086.6</v>
      </c>
    </row>
    <row r="274" spans="2:6" ht="15" customHeight="1" x14ac:dyDescent="0.25">
      <c r="B274" s="13" t="s">
        <v>80</v>
      </c>
      <c r="C274" s="14" t="s">
        <v>81</v>
      </c>
      <c r="D274" s="15">
        <v>282029</v>
      </c>
      <c r="E274" s="15">
        <v>129406.61</v>
      </c>
      <c r="F274" s="15">
        <f t="shared" si="5"/>
        <v>152622.39000000001</v>
      </c>
    </row>
    <row r="275" spans="2:6" ht="15" customHeight="1" x14ac:dyDescent="0.25">
      <c r="B275" s="13" t="s">
        <v>82</v>
      </c>
      <c r="C275" s="14" t="s">
        <v>83</v>
      </c>
      <c r="D275" s="15">
        <v>400822</v>
      </c>
      <c r="E275" s="15">
        <v>235028.73</v>
      </c>
      <c r="F275" s="15">
        <f t="shared" si="5"/>
        <v>165793.26999999999</v>
      </c>
    </row>
    <row r="276" spans="2:6" ht="15" customHeight="1" x14ac:dyDescent="0.25">
      <c r="B276" s="13" t="s">
        <v>88</v>
      </c>
      <c r="C276" s="14" t="s">
        <v>89</v>
      </c>
      <c r="D276" s="15">
        <v>107932</v>
      </c>
      <c r="E276" s="15">
        <v>56693.81</v>
      </c>
      <c r="F276" s="15">
        <f t="shared" si="5"/>
        <v>51238.19</v>
      </c>
    </row>
    <row r="277" spans="2:6" ht="15" customHeight="1" x14ac:dyDescent="0.25">
      <c r="B277" s="13" t="s">
        <v>93</v>
      </c>
      <c r="C277" s="14" t="s">
        <v>94</v>
      </c>
      <c r="D277" s="15">
        <v>418295</v>
      </c>
      <c r="E277" s="15">
        <v>279391.26</v>
      </c>
      <c r="F277" s="15">
        <f t="shared" si="5"/>
        <v>138903.74</v>
      </c>
    </row>
    <row r="278" spans="2:6" ht="15" customHeight="1" x14ac:dyDescent="0.25">
      <c r="B278" s="13" t="s">
        <v>95</v>
      </c>
      <c r="C278" s="14" t="s">
        <v>96</v>
      </c>
      <c r="D278" s="15">
        <v>127255</v>
      </c>
      <c r="E278" s="15">
        <v>89158.37</v>
      </c>
      <c r="F278" s="15">
        <f t="shared" si="5"/>
        <v>38096.630000000005</v>
      </c>
    </row>
    <row r="279" spans="2:6" ht="15" customHeight="1" x14ac:dyDescent="0.25">
      <c r="B279" s="13" t="s">
        <v>97</v>
      </c>
      <c r="C279" s="14" t="s">
        <v>98</v>
      </c>
      <c r="D279" s="15">
        <v>369461</v>
      </c>
      <c r="E279" s="15">
        <v>239759.24</v>
      </c>
      <c r="F279" s="15">
        <f t="shared" si="5"/>
        <v>129701.76000000001</v>
      </c>
    </row>
    <row r="280" spans="2:6" ht="15" customHeight="1" x14ac:dyDescent="0.25">
      <c r="B280" s="13" t="s">
        <v>99</v>
      </c>
      <c r="C280" s="14" t="s">
        <v>188</v>
      </c>
      <c r="D280" s="15">
        <v>4534</v>
      </c>
      <c r="E280" s="15">
        <v>2264</v>
      </c>
      <c r="F280" s="15">
        <f t="shared" si="5"/>
        <v>2270</v>
      </c>
    </row>
    <row r="281" spans="2:6" ht="15" customHeight="1" x14ac:dyDescent="0.25">
      <c r="B281" s="13" t="s">
        <v>103</v>
      </c>
      <c r="C281" s="14" t="s">
        <v>154</v>
      </c>
      <c r="D281" s="15">
        <v>474789</v>
      </c>
      <c r="E281" s="15">
        <v>283054.28999999998</v>
      </c>
      <c r="F281" s="15">
        <f t="shared" si="5"/>
        <v>191734.71000000002</v>
      </c>
    </row>
    <row r="282" spans="2:6" ht="15" customHeight="1" x14ac:dyDescent="0.25">
      <c r="B282" s="13" t="s">
        <v>111</v>
      </c>
      <c r="C282" s="14" t="s">
        <v>48</v>
      </c>
      <c r="D282" s="15">
        <v>253003</v>
      </c>
      <c r="E282" s="15">
        <v>125643</v>
      </c>
      <c r="F282" s="15">
        <f t="shared" si="5"/>
        <v>127360</v>
      </c>
    </row>
    <row r="283" spans="2:6" ht="15" customHeight="1" x14ac:dyDescent="0.25">
      <c r="B283" s="13" t="s">
        <v>116</v>
      </c>
      <c r="C283" s="14" t="s">
        <v>189</v>
      </c>
      <c r="D283" s="15">
        <v>905959</v>
      </c>
      <c r="E283" s="15">
        <v>0</v>
      </c>
      <c r="F283" s="15">
        <f t="shared" si="5"/>
        <v>905959</v>
      </c>
    </row>
    <row r="284" spans="2:6" ht="15" customHeight="1" x14ac:dyDescent="0.25">
      <c r="B284" s="13" t="s">
        <v>120</v>
      </c>
      <c r="C284" s="14" t="s">
        <v>121</v>
      </c>
      <c r="D284" s="15">
        <v>8501302</v>
      </c>
      <c r="E284" s="15">
        <v>3808492.94</v>
      </c>
      <c r="F284" s="15">
        <f t="shared" si="5"/>
        <v>4692809.0600000005</v>
      </c>
    </row>
    <row r="285" spans="2:6" ht="15" customHeight="1" x14ac:dyDescent="0.25">
      <c r="B285" s="13" t="s">
        <v>122</v>
      </c>
      <c r="C285" s="14" t="s">
        <v>123</v>
      </c>
      <c r="D285" s="15">
        <v>438959</v>
      </c>
      <c r="E285" s="15">
        <v>309801.69</v>
      </c>
      <c r="F285" s="15">
        <f t="shared" si="5"/>
        <v>129157.31</v>
      </c>
    </row>
    <row r="286" spans="2:6" ht="15" customHeight="1" x14ac:dyDescent="0.25">
      <c r="B286" s="13" t="s">
        <v>124</v>
      </c>
      <c r="C286" s="14" t="s">
        <v>48</v>
      </c>
      <c r="D286" s="15">
        <v>21450</v>
      </c>
      <c r="E286" s="15">
        <v>21450</v>
      </c>
      <c r="F286" s="15">
        <f t="shared" si="5"/>
        <v>0</v>
      </c>
    </row>
    <row r="287" spans="2:6" ht="15" customHeight="1" x14ac:dyDescent="0.25">
      <c r="B287" s="13" t="s">
        <v>125</v>
      </c>
      <c r="C287" s="14" t="s">
        <v>126</v>
      </c>
      <c r="D287" s="15">
        <v>496504</v>
      </c>
      <c r="E287" s="15">
        <v>8470</v>
      </c>
      <c r="F287" s="15">
        <f t="shared" si="5"/>
        <v>488034</v>
      </c>
    </row>
    <row r="288" spans="2:6" ht="15" customHeight="1" x14ac:dyDescent="0.25">
      <c r="B288" s="13" t="s">
        <v>127</v>
      </c>
      <c r="C288" s="14" t="s">
        <v>128</v>
      </c>
      <c r="D288" s="15">
        <v>1794134</v>
      </c>
      <c r="E288" s="15">
        <v>27287.55</v>
      </c>
      <c r="F288" s="15">
        <f t="shared" si="5"/>
        <v>1766846.45</v>
      </c>
    </row>
    <row r="289" spans="2:6" ht="15" customHeight="1" x14ac:dyDescent="0.25">
      <c r="B289" s="16" t="s">
        <v>139</v>
      </c>
      <c r="C289" s="17"/>
      <c r="D289" s="18">
        <f>SUM(D245:D288)</f>
        <v>194891198</v>
      </c>
      <c r="E289" s="18">
        <f>SUM(E245:E288)</f>
        <v>128432396.65000001</v>
      </c>
      <c r="F289" s="18">
        <f>SUM(F245:F288)</f>
        <v>66458801.350000001</v>
      </c>
    </row>
    <row r="290" spans="2:6" ht="15" customHeight="1" x14ac:dyDescent="0.25">
      <c r="B290" s="19"/>
      <c r="C290" s="20"/>
      <c r="D290" s="21"/>
      <c r="E290" s="21"/>
      <c r="F290" s="21"/>
    </row>
    <row r="291" spans="2:6" ht="15" customHeight="1" x14ac:dyDescent="0.25">
      <c r="B291" s="19"/>
      <c r="C291" s="20"/>
      <c r="D291" s="21"/>
      <c r="E291" s="21"/>
      <c r="F291" s="21"/>
    </row>
    <row r="292" spans="2:6" ht="15" customHeight="1" x14ac:dyDescent="0.25">
      <c r="B292" s="23" t="s">
        <v>190</v>
      </c>
      <c r="C292" s="20"/>
      <c r="D292" s="21"/>
      <c r="E292" s="21"/>
      <c r="F292" s="21"/>
    </row>
    <row r="293" spans="2:6" ht="15" customHeight="1" x14ac:dyDescent="0.25">
      <c r="B293" s="19"/>
      <c r="C293" s="20"/>
      <c r="D293" s="21"/>
      <c r="E293" s="21"/>
      <c r="F293" s="21"/>
    </row>
    <row r="294" spans="2:6" ht="26.4" x14ac:dyDescent="0.25">
      <c r="B294" s="10" t="s">
        <v>4</v>
      </c>
      <c r="C294" s="11" t="s">
        <v>5</v>
      </c>
      <c r="D294" s="12" t="s">
        <v>6</v>
      </c>
      <c r="E294" s="12" t="str">
        <f>+E12</f>
        <v>Ejecución al 30-09-2013</v>
      </c>
      <c r="F294" s="12" t="s">
        <v>8</v>
      </c>
    </row>
    <row r="295" spans="2:6" ht="15" customHeight="1" x14ac:dyDescent="0.25">
      <c r="B295" s="13" t="s">
        <v>9</v>
      </c>
      <c r="C295" s="14" t="s">
        <v>10</v>
      </c>
      <c r="D295" s="15">
        <v>8841122</v>
      </c>
      <c r="E295" s="15">
        <v>4843705.4400000004</v>
      </c>
      <c r="F295" s="15">
        <f t="shared" ref="F295:F334" si="6">+D295-E295</f>
        <v>3997416.5599999996</v>
      </c>
    </row>
    <row r="296" spans="2:6" ht="15" customHeight="1" x14ac:dyDescent="0.25">
      <c r="B296" s="13" t="s">
        <v>11</v>
      </c>
      <c r="C296" s="14" t="s">
        <v>12</v>
      </c>
      <c r="D296" s="15">
        <v>736761</v>
      </c>
      <c r="E296" s="15">
        <v>276594.90000000002</v>
      </c>
      <c r="F296" s="15">
        <f t="shared" si="6"/>
        <v>460166.1</v>
      </c>
    </row>
    <row r="297" spans="2:6" ht="15" customHeight="1" x14ac:dyDescent="0.25">
      <c r="B297" s="13" t="s">
        <v>13</v>
      </c>
      <c r="C297" s="14" t="s">
        <v>14</v>
      </c>
      <c r="D297" s="15">
        <v>1909414</v>
      </c>
      <c r="E297" s="15">
        <v>973141.08</v>
      </c>
      <c r="F297" s="15">
        <f t="shared" si="6"/>
        <v>936272.92</v>
      </c>
    </row>
    <row r="298" spans="2:6" ht="15" customHeight="1" x14ac:dyDescent="0.25">
      <c r="B298" s="13" t="s">
        <v>15</v>
      </c>
      <c r="C298" s="14" t="s">
        <v>16</v>
      </c>
      <c r="D298" s="15">
        <v>201644</v>
      </c>
      <c r="E298" s="15">
        <v>109583.5</v>
      </c>
      <c r="F298" s="15">
        <f t="shared" si="6"/>
        <v>92060.5</v>
      </c>
    </row>
    <row r="299" spans="2:6" ht="15" customHeight="1" x14ac:dyDescent="0.25">
      <c r="B299" s="13" t="s">
        <v>25</v>
      </c>
      <c r="C299" s="14" t="s">
        <v>26</v>
      </c>
      <c r="D299" s="15">
        <v>97057</v>
      </c>
      <c r="E299" s="15">
        <v>55675</v>
      </c>
      <c r="F299" s="15">
        <f t="shared" si="6"/>
        <v>41382</v>
      </c>
    </row>
    <row r="300" spans="2:6" ht="15" customHeight="1" x14ac:dyDescent="0.25">
      <c r="B300" s="13" t="s">
        <v>27</v>
      </c>
      <c r="C300" s="14" t="s">
        <v>28</v>
      </c>
      <c r="D300" s="15">
        <v>20000</v>
      </c>
      <c r="E300" s="15">
        <v>13305.87</v>
      </c>
      <c r="F300" s="15">
        <f t="shared" si="6"/>
        <v>6694.1299999999992</v>
      </c>
    </row>
    <row r="301" spans="2:6" ht="15" customHeight="1" x14ac:dyDescent="0.25">
      <c r="B301" s="13" t="s">
        <v>29</v>
      </c>
      <c r="C301" s="14" t="s">
        <v>30</v>
      </c>
      <c r="D301" s="15">
        <v>7360</v>
      </c>
      <c r="E301" s="15">
        <v>2027.39</v>
      </c>
      <c r="F301" s="15">
        <f t="shared" si="6"/>
        <v>5332.61</v>
      </c>
    </row>
    <row r="302" spans="2:6" ht="15" customHeight="1" x14ac:dyDescent="0.25">
      <c r="B302" s="13" t="s">
        <v>31</v>
      </c>
      <c r="C302" s="14" t="s">
        <v>32</v>
      </c>
      <c r="D302" s="15">
        <v>1000</v>
      </c>
      <c r="E302" s="15">
        <v>0</v>
      </c>
      <c r="F302" s="15">
        <f t="shared" si="6"/>
        <v>1000</v>
      </c>
    </row>
    <row r="303" spans="2:6" ht="15" customHeight="1" x14ac:dyDescent="0.25">
      <c r="B303" s="13" t="s">
        <v>33</v>
      </c>
      <c r="C303" s="14" t="s">
        <v>34</v>
      </c>
      <c r="D303" s="15">
        <v>423</v>
      </c>
      <c r="E303" s="15">
        <v>0</v>
      </c>
      <c r="F303" s="15">
        <f t="shared" si="6"/>
        <v>423</v>
      </c>
    </row>
    <row r="304" spans="2:6" ht="15" customHeight="1" x14ac:dyDescent="0.25">
      <c r="B304" s="13" t="s">
        <v>35</v>
      </c>
      <c r="C304" s="14" t="s">
        <v>191</v>
      </c>
      <c r="D304" s="15">
        <v>7500</v>
      </c>
      <c r="E304" s="15">
        <v>0</v>
      </c>
      <c r="F304" s="15">
        <f t="shared" si="6"/>
        <v>7500</v>
      </c>
    </row>
    <row r="305" spans="2:6" ht="15" customHeight="1" x14ac:dyDescent="0.25">
      <c r="B305" s="13" t="s">
        <v>39</v>
      </c>
      <c r="C305" s="14" t="s">
        <v>40</v>
      </c>
      <c r="D305" s="15">
        <v>5000</v>
      </c>
      <c r="E305" s="15">
        <v>315.18</v>
      </c>
      <c r="F305" s="15">
        <f t="shared" si="6"/>
        <v>4684.82</v>
      </c>
    </row>
    <row r="306" spans="2:6" ht="15" customHeight="1" x14ac:dyDescent="0.25">
      <c r="B306" s="13" t="s">
        <v>41</v>
      </c>
      <c r="C306" s="14" t="s">
        <v>42</v>
      </c>
      <c r="D306" s="15">
        <v>8300</v>
      </c>
      <c r="E306" s="15">
        <v>4043.21</v>
      </c>
      <c r="F306" s="15">
        <f t="shared" si="6"/>
        <v>4256.79</v>
      </c>
    </row>
    <row r="307" spans="2:6" ht="15" customHeight="1" x14ac:dyDescent="0.25">
      <c r="B307" s="13" t="s">
        <v>43</v>
      </c>
      <c r="C307" s="14" t="s">
        <v>44</v>
      </c>
      <c r="D307" s="15">
        <v>1000</v>
      </c>
      <c r="E307" s="15">
        <v>886.4</v>
      </c>
      <c r="F307" s="15">
        <f t="shared" si="6"/>
        <v>113.60000000000002</v>
      </c>
    </row>
    <row r="308" spans="2:6" ht="15" customHeight="1" x14ac:dyDescent="0.25">
      <c r="B308" s="13" t="s">
        <v>45</v>
      </c>
      <c r="C308" s="14" t="s">
        <v>46</v>
      </c>
      <c r="D308" s="15">
        <v>9200</v>
      </c>
      <c r="E308" s="15">
        <v>0</v>
      </c>
      <c r="F308" s="15">
        <f t="shared" si="6"/>
        <v>9200</v>
      </c>
    </row>
    <row r="309" spans="2:6" ht="15" customHeight="1" x14ac:dyDescent="0.25">
      <c r="B309" s="13" t="s">
        <v>47</v>
      </c>
      <c r="C309" s="14" t="s">
        <v>48</v>
      </c>
      <c r="D309" s="15">
        <v>1500</v>
      </c>
      <c r="E309" s="15">
        <v>705.13</v>
      </c>
      <c r="F309" s="15">
        <f t="shared" si="6"/>
        <v>794.87</v>
      </c>
    </row>
    <row r="310" spans="2:6" ht="15" customHeight="1" x14ac:dyDescent="0.25">
      <c r="B310" s="13" t="s">
        <v>51</v>
      </c>
      <c r="C310" s="14" t="s">
        <v>52</v>
      </c>
      <c r="D310" s="15">
        <v>23363</v>
      </c>
      <c r="E310" s="15">
        <v>0</v>
      </c>
      <c r="F310" s="15">
        <f t="shared" si="6"/>
        <v>23363</v>
      </c>
    </row>
    <row r="311" spans="2:6" ht="15" customHeight="1" x14ac:dyDescent="0.25">
      <c r="B311" s="13" t="s">
        <v>53</v>
      </c>
      <c r="C311" s="14" t="s">
        <v>192</v>
      </c>
      <c r="D311" s="15">
        <v>20326</v>
      </c>
      <c r="E311" s="15">
        <v>0</v>
      </c>
      <c r="F311" s="15">
        <f t="shared" si="6"/>
        <v>20326</v>
      </c>
    </row>
    <row r="312" spans="2:6" ht="15" customHeight="1" x14ac:dyDescent="0.25">
      <c r="B312" s="13" t="s">
        <v>55</v>
      </c>
      <c r="C312" s="14" t="s">
        <v>145</v>
      </c>
      <c r="D312" s="15">
        <v>27569</v>
      </c>
      <c r="E312" s="15">
        <v>0</v>
      </c>
      <c r="F312" s="15">
        <f t="shared" si="6"/>
        <v>27569</v>
      </c>
    </row>
    <row r="313" spans="2:6" ht="15" customHeight="1" x14ac:dyDescent="0.25">
      <c r="B313" s="13" t="s">
        <v>57</v>
      </c>
      <c r="C313" s="14" t="s">
        <v>166</v>
      </c>
      <c r="D313" s="15">
        <v>126693</v>
      </c>
      <c r="E313" s="15">
        <v>125793.36</v>
      </c>
      <c r="F313" s="15">
        <f t="shared" si="6"/>
        <v>899.63999999999942</v>
      </c>
    </row>
    <row r="314" spans="2:6" ht="15" customHeight="1" x14ac:dyDescent="0.25">
      <c r="B314" s="13" t="s">
        <v>59</v>
      </c>
      <c r="C314" s="14" t="s">
        <v>60</v>
      </c>
      <c r="D314" s="15">
        <v>500</v>
      </c>
      <c r="E314" s="15">
        <v>0</v>
      </c>
      <c r="F314" s="15">
        <f t="shared" si="6"/>
        <v>500</v>
      </c>
    </row>
    <row r="315" spans="2:6" ht="15" customHeight="1" x14ac:dyDescent="0.25">
      <c r="B315" s="13" t="s">
        <v>63</v>
      </c>
      <c r="C315" s="14" t="s">
        <v>193</v>
      </c>
      <c r="D315" s="15">
        <v>3835</v>
      </c>
      <c r="E315" s="15">
        <v>0</v>
      </c>
      <c r="F315" s="15">
        <f t="shared" si="6"/>
        <v>3835</v>
      </c>
    </row>
    <row r="316" spans="2:6" ht="15" customHeight="1" x14ac:dyDescent="0.25">
      <c r="B316" s="13" t="s">
        <v>65</v>
      </c>
      <c r="C316" s="14" t="s">
        <v>66</v>
      </c>
      <c r="D316" s="15">
        <v>13657</v>
      </c>
      <c r="E316" s="15">
        <v>179.66</v>
      </c>
      <c r="F316" s="15">
        <f t="shared" si="6"/>
        <v>13477.34</v>
      </c>
    </row>
    <row r="317" spans="2:6" ht="15" customHeight="1" x14ac:dyDescent="0.25">
      <c r="B317" s="13" t="s">
        <v>67</v>
      </c>
      <c r="C317" s="14" t="s">
        <v>148</v>
      </c>
      <c r="D317" s="15">
        <v>13371</v>
      </c>
      <c r="E317" s="15">
        <v>8149.95</v>
      </c>
      <c r="F317" s="15">
        <f t="shared" si="6"/>
        <v>5221.05</v>
      </c>
    </row>
    <row r="318" spans="2:6" ht="15" customHeight="1" x14ac:dyDescent="0.25">
      <c r="B318" s="13" t="s">
        <v>71</v>
      </c>
      <c r="C318" s="14" t="s">
        <v>194</v>
      </c>
      <c r="D318" s="15">
        <v>500</v>
      </c>
      <c r="E318" s="15">
        <v>300.08</v>
      </c>
      <c r="F318" s="15">
        <f t="shared" si="6"/>
        <v>199.92000000000002</v>
      </c>
    </row>
    <row r="319" spans="2:6" ht="15" customHeight="1" x14ac:dyDescent="0.25">
      <c r="B319" s="13" t="s">
        <v>73</v>
      </c>
      <c r="C319" s="14" t="s">
        <v>195</v>
      </c>
      <c r="D319" s="15">
        <v>106028</v>
      </c>
      <c r="E319" s="15">
        <v>29270.39</v>
      </c>
      <c r="F319" s="15">
        <f t="shared" si="6"/>
        <v>76757.61</v>
      </c>
    </row>
    <row r="320" spans="2:6" ht="15" customHeight="1" x14ac:dyDescent="0.25">
      <c r="B320" s="13" t="s">
        <v>76</v>
      </c>
      <c r="C320" s="14" t="s">
        <v>77</v>
      </c>
      <c r="D320" s="15">
        <v>11505</v>
      </c>
      <c r="E320" s="15">
        <v>0</v>
      </c>
      <c r="F320" s="15">
        <f t="shared" si="6"/>
        <v>11505</v>
      </c>
    </row>
    <row r="321" spans="2:6" ht="15" customHeight="1" x14ac:dyDescent="0.25">
      <c r="B321" s="13" t="s">
        <v>78</v>
      </c>
      <c r="C321" s="14" t="s">
        <v>79</v>
      </c>
      <c r="D321" s="15">
        <v>2600</v>
      </c>
      <c r="E321" s="15">
        <v>2511.85</v>
      </c>
      <c r="F321" s="15">
        <f t="shared" si="6"/>
        <v>88.150000000000091</v>
      </c>
    </row>
    <row r="322" spans="2:6" ht="15" customHeight="1" x14ac:dyDescent="0.25">
      <c r="B322" s="13" t="s">
        <v>80</v>
      </c>
      <c r="C322" s="14" t="s">
        <v>196</v>
      </c>
      <c r="D322" s="15">
        <v>1000</v>
      </c>
      <c r="E322" s="15">
        <v>980</v>
      </c>
      <c r="F322" s="15">
        <f t="shared" si="6"/>
        <v>20</v>
      </c>
    </row>
    <row r="323" spans="2:6" ht="15" customHeight="1" x14ac:dyDescent="0.25">
      <c r="B323" s="13" t="s">
        <v>82</v>
      </c>
      <c r="C323" s="14" t="s">
        <v>83</v>
      </c>
      <c r="D323" s="15">
        <v>7670</v>
      </c>
      <c r="E323" s="15">
        <v>7323.58</v>
      </c>
      <c r="F323" s="15">
        <f t="shared" si="6"/>
        <v>346.42000000000007</v>
      </c>
    </row>
    <row r="324" spans="2:6" ht="15" customHeight="1" x14ac:dyDescent="0.25">
      <c r="B324" s="13" t="s">
        <v>93</v>
      </c>
      <c r="C324" s="14" t="s">
        <v>94</v>
      </c>
      <c r="D324" s="15">
        <v>53843</v>
      </c>
      <c r="E324" s="15">
        <v>8916.82</v>
      </c>
      <c r="F324" s="15">
        <f t="shared" si="6"/>
        <v>44926.18</v>
      </c>
    </row>
    <row r="325" spans="2:6" ht="15" customHeight="1" x14ac:dyDescent="0.25">
      <c r="B325" s="13" t="s">
        <v>95</v>
      </c>
      <c r="C325" s="14" t="s">
        <v>96</v>
      </c>
      <c r="D325" s="15">
        <v>1304</v>
      </c>
      <c r="E325" s="15">
        <v>998.67</v>
      </c>
      <c r="F325" s="15">
        <f t="shared" si="6"/>
        <v>305.33000000000004</v>
      </c>
    </row>
    <row r="326" spans="2:6" ht="15" customHeight="1" x14ac:dyDescent="0.25">
      <c r="B326" s="13" t="s">
        <v>97</v>
      </c>
      <c r="C326" s="14" t="s">
        <v>98</v>
      </c>
      <c r="D326" s="15">
        <v>11641</v>
      </c>
      <c r="E326" s="15">
        <v>2373.3200000000002</v>
      </c>
      <c r="F326" s="15">
        <f t="shared" si="6"/>
        <v>9267.68</v>
      </c>
    </row>
    <row r="327" spans="2:6" ht="15" customHeight="1" x14ac:dyDescent="0.25">
      <c r="B327" s="13" t="s">
        <v>99</v>
      </c>
      <c r="C327" s="14" t="s">
        <v>100</v>
      </c>
      <c r="D327" s="15">
        <v>767</v>
      </c>
      <c r="E327" s="15">
        <v>0</v>
      </c>
      <c r="F327" s="15">
        <f t="shared" si="6"/>
        <v>767</v>
      </c>
    </row>
    <row r="328" spans="2:6" ht="15" customHeight="1" x14ac:dyDescent="0.25">
      <c r="B328" s="13" t="s">
        <v>103</v>
      </c>
      <c r="C328" s="14" t="s">
        <v>170</v>
      </c>
      <c r="D328" s="15">
        <v>6500</v>
      </c>
      <c r="E328" s="15">
        <v>6257.48</v>
      </c>
      <c r="F328" s="15">
        <f t="shared" si="6"/>
        <v>242.52000000000044</v>
      </c>
    </row>
    <row r="329" spans="2:6" ht="15" customHeight="1" x14ac:dyDescent="0.25">
      <c r="B329" s="13" t="s">
        <v>111</v>
      </c>
      <c r="C329" s="14" t="s">
        <v>197</v>
      </c>
      <c r="D329" s="15">
        <v>42000</v>
      </c>
      <c r="E329" s="15">
        <v>18000</v>
      </c>
      <c r="F329" s="15">
        <f t="shared" si="6"/>
        <v>24000</v>
      </c>
    </row>
    <row r="330" spans="2:6" ht="15" customHeight="1" x14ac:dyDescent="0.25">
      <c r="B330" s="13" t="s">
        <v>116</v>
      </c>
      <c r="C330" s="14" t="s">
        <v>117</v>
      </c>
      <c r="D330" s="15">
        <v>43141</v>
      </c>
      <c r="E330" s="15">
        <v>0</v>
      </c>
      <c r="F330" s="15">
        <f t="shared" si="6"/>
        <v>43141</v>
      </c>
    </row>
    <row r="331" spans="2:6" ht="15" customHeight="1" x14ac:dyDescent="0.25">
      <c r="B331" s="13" t="s">
        <v>120</v>
      </c>
      <c r="C331" s="14" t="s">
        <v>121</v>
      </c>
      <c r="D331" s="15">
        <v>371491</v>
      </c>
      <c r="E331" s="15">
        <v>147164.89000000001</v>
      </c>
      <c r="F331" s="15">
        <f t="shared" si="6"/>
        <v>224326.11</v>
      </c>
    </row>
    <row r="332" spans="2:6" ht="15" customHeight="1" x14ac:dyDescent="0.25">
      <c r="B332" s="13" t="s">
        <v>122</v>
      </c>
      <c r="C332" s="14" t="s">
        <v>123</v>
      </c>
      <c r="D332" s="15">
        <v>3544</v>
      </c>
      <c r="E332" s="15">
        <v>2176</v>
      </c>
      <c r="F332" s="15">
        <f t="shared" si="6"/>
        <v>1368</v>
      </c>
    </row>
    <row r="333" spans="2:6" ht="15" customHeight="1" x14ac:dyDescent="0.25">
      <c r="B333" s="13" t="s">
        <v>125</v>
      </c>
      <c r="C333" s="14" t="s">
        <v>126</v>
      </c>
      <c r="D333" s="15">
        <v>23644</v>
      </c>
      <c r="E333" s="15">
        <v>0</v>
      </c>
      <c r="F333" s="15">
        <f t="shared" si="6"/>
        <v>23644</v>
      </c>
    </row>
    <row r="334" spans="2:6" ht="15" customHeight="1" x14ac:dyDescent="0.25">
      <c r="B334" s="13" t="s">
        <v>127</v>
      </c>
      <c r="C334" s="14" t="s">
        <v>198</v>
      </c>
      <c r="D334" s="15">
        <v>69245</v>
      </c>
      <c r="E334" s="15">
        <v>0</v>
      </c>
      <c r="F334" s="15">
        <f t="shared" si="6"/>
        <v>69245</v>
      </c>
    </row>
    <row r="335" spans="2:6" ht="15" customHeight="1" x14ac:dyDescent="0.25">
      <c r="B335" s="16" t="s">
        <v>139</v>
      </c>
      <c r="C335" s="17"/>
      <c r="D335" s="18">
        <f>SUM(D295:D334)</f>
        <v>12833018</v>
      </c>
      <c r="E335" s="18">
        <f t="shared" ref="E335:F335" si="7">SUM(E295:E334)</f>
        <v>6640379.1500000013</v>
      </c>
      <c r="F335" s="18">
        <f t="shared" si="7"/>
        <v>6192638.8499999987</v>
      </c>
    </row>
    <row r="336" spans="2:6" ht="15" customHeight="1" x14ac:dyDescent="0.25">
      <c r="B336" s="19"/>
      <c r="C336" s="20"/>
      <c r="D336" s="21"/>
      <c r="E336" s="21"/>
      <c r="F336" s="21"/>
    </row>
    <row r="337" spans="2:6" ht="15" customHeight="1" x14ac:dyDescent="0.25">
      <c r="B337" s="19"/>
      <c r="C337" s="20"/>
      <c r="D337" s="21"/>
      <c r="E337" s="21"/>
      <c r="F337" s="21"/>
    </row>
    <row r="338" spans="2:6" ht="15" customHeight="1" x14ac:dyDescent="0.25">
      <c r="B338" s="23" t="s">
        <v>199</v>
      </c>
      <c r="C338" s="20"/>
      <c r="D338" s="21"/>
      <c r="E338" s="21"/>
      <c r="F338" s="21"/>
    </row>
    <row r="339" spans="2:6" ht="15" customHeight="1" x14ac:dyDescent="0.25">
      <c r="B339" s="19"/>
      <c r="C339" s="20"/>
      <c r="D339" s="21"/>
      <c r="E339" s="21"/>
      <c r="F339" s="21"/>
    </row>
    <row r="340" spans="2:6" ht="26.4" x14ac:dyDescent="0.25">
      <c r="B340" s="10" t="s">
        <v>4</v>
      </c>
      <c r="C340" s="11" t="s">
        <v>5</v>
      </c>
      <c r="D340" s="12" t="s">
        <v>6</v>
      </c>
      <c r="E340" s="12" t="str">
        <f>+E12</f>
        <v>Ejecución al 30-09-2013</v>
      </c>
      <c r="F340" s="12" t="s">
        <v>8</v>
      </c>
    </row>
    <row r="341" spans="2:6" ht="15" customHeight="1" x14ac:dyDescent="0.25">
      <c r="B341" s="13" t="s">
        <v>9</v>
      </c>
      <c r="C341" s="14" t="s">
        <v>10</v>
      </c>
      <c r="D341" s="15">
        <v>105172678</v>
      </c>
      <c r="E341" s="15">
        <v>75552676.840000004</v>
      </c>
      <c r="F341" s="15">
        <f t="shared" ref="F341:F404" si="8">+D341-E341</f>
        <v>29620001.159999996</v>
      </c>
    </row>
    <row r="342" spans="2:6" ht="15" customHeight="1" x14ac:dyDescent="0.25">
      <c r="B342" s="13" t="s">
        <v>11</v>
      </c>
      <c r="C342" s="14" t="s">
        <v>12</v>
      </c>
      <c r="D342" s="15">
        <v>9014391</v>
      </c>
      <c r="E342" s="15">
        <v>4068829.05</v>
      </c>
      <c r="F342" s="15">
        <f t="shared" si="8"/>
        <v>4945561.95</v>
      </c>
    </row>
    <row r="343" spans="2:6" ht="15" customHeight="1" x14ac:dyDescent="0.25">
      <c r="B343" s="13" t="s">
        <v>13</v>
      </c>
      <c r="C343" s="14" t="s">
        <v>14</v>
      </c>
      <c r="D343" s="15">
        <v>26183026</v>
      </c>
      <c r="E343" s="15">
        <v>16116235.689999999</v>
      </c>
      <c r="F343" s="15">
        <f t="shared" si="8"/>
        <v>10066790.310000001</v>
      </c>
    </row>
    <row r="344" spans="2:6" ht="15" customHeight="1" x14ac:dyDescent="0.25">
      <c r="B344" s="13" t="s">
        <v>15</v>
      </c>
      <c r="C344" s="14" t="s">
        <v>16</v>
      </c>
      <c r="D344" s="15">
        <v>2886907</v>
      </c>
      <c r="E344" s="15">
        <v>1793670.57</v>
      </c>
      <c r="F344" s="15">
        <f t="shared" si="8"/>
        <v>1093236.43</v>
      </c>
    </row>
    <row r="345" spans="2:6" ht="15" customHeight="1" x14ac:dyDescent="0.25">
      <c r="B345" s="13" t="s">
        <v>17</v>
      </c>
      <c r="C345" s="14" t="s">
        <v>200</v>
      </c>
      <c r="D345" s="15">
        <v>1300000</v>
      </c>
      <c r="E345" s="15">
        <v>1225658.53</v>
      </c>
      <c r="F345" s="15">
        <f t="shared" si="8"/>
        <v>74341.469999999972</v>
      </c>
    </row>
    <row r="346" spans="2:6" ht="15" customHeight="1" x14ac:dyDescent="0.25">
      <c r="B346" s="13" t="s">
        <v>19</v>
      </c>
      <c r="C346" s="14" t="s">
        <v>201</v>
      </c>
      <c r="D346" s="15">
        <v>110000</v>
      </c>
      <c r="E346" s="15">
        <v>100012.25</v>
      </c>
      <c r="F346" s="15">
        <f t="shared" si="8"/>
        <v>9987.75</v>
      </c>
    </row>
    <row r="347" spans="2:6" ht="15" customHeight="1" x14ac:dyDescent="0.25">
      <c r="B347" s="13" t="s">
        <v>21</v>
      </c>
      <c r="C347" s="14" t="s">
        <v>202</v>
      </c>
      <c r="D347" s="15">
        <v>320000</v>
      </c>
      <c r="E347" s="15">
        <v>300683.40999999997</v>
      </c>
      <c r="F347" s="15">
        <f t="shared" si="8"/>
        <v>19316.590000000026</v>
      </c>
    </row>
    <row r="348" spans="2:6" ht="15" customHeight="1" x14ac:dyDescent="0.25">
      <c r="B348" s="13" t="s">
        <v>23</v>
      </c>
      <c r="C348" s="14" t="s">
        <v>203</v>
      </c>
      <c r="D348" s="15">
        <v>60000</v>
      </c>
      <c r="E348" s="15">
        <v>60000</v>
      </c>
      <c r="F348" s="15">
        <f t="shared" si="8"/>
        <v>0</v>
      </c>
    </row>
    <row r="349" spans="2:6" ht="15" customHeight="1" x14ac:dyDescent="0.25">
      <c r="B349" s="13" t="s">
        <v>25</v>
      </c>
      <c r="C349" s="14" t="s">
        <v>204</v>
      </c>
      <c r="D349" s="15">
        <v>1750000</v>
      </c>
      <c r="E349" s="15">
        <v>1287305.3500000001</v>
      </c>
      <c r="F349" s="15">
        <f t="shared" si="8"/>
        <v>462694.64999999991</v>
      </c>
    </row>
    <row r="350" spans="2:6" ht="15" customHeight="1" x14ac:dyDescent="0.25">
      <c r="B350" s="13" t="s">
        <v>27</v>
      </c>
      <c r="C350" s="14" t="s">
        <v>28</v>
      </c>
      <c r="D350" s="15">
        <v>872656</v>
      </c>
      <c r="E350" s="15">
        <v>220471.23</v>
      </c>
      <c r="F350" s="15">
        <f t="shared" si="8"/>
        <v>652184.77</v>
      </c>
    </row>
    <row r="351" spans="2:6" ht="15" customHeight="1" x14ac:dyDescent="0.25">
      <c r="B351" s="13" t="s">
        <v>205</v>
      </c>
      <c r="C351" s="14" t="s">
        <v>206</v>
      </c>
      <c r="D351" s="15">
        <v>70000</v>
      </c>
      <c r="E351" s="15">
        <v>0</v>
      </c>
      <c r="F351" s="15">
        <f t="shared" si="8"/>
        <v>70000</v>
      </c>
    </row>
    <row r="352" spans="2:6" ht="15" customHeight="1" x14ac:dyDescent="0.25">
      <c r="B352" s="13" t="s">
        <v>29</v>
      </c>
      <c r="C352" s="14" t="s">
        <v>30</v>
      </c>
      <c r="D352" s="15">
        <v>250240</v>
      </c>
      <c r="E352" s="15">
        <v>69380.14</v>
      </c>
      <c r="F352" s="15">
        <f t="shared" si="8"/>
        <v>180859.86</v>
      </c>
    </row>
    <row r="353" spans="2:6" ht="15" customHeight="1" x14ac:dyDescent="0.25">
      <c r="B353" s="13" t="s">
        <v>31</v>
      </c>
      <c r="C353" s="14" t="s">
        <v>32</v>
      </c>
      <c r="D353" s="15">
        <v>14000</v>
      </c>
      <c r="E353" s="15">
        <v>8468.4</v>
      </c>
      <c r="F353" s="15">
        <f t="shared" si="8"/>
        <v>5531.6</v>
      </c>
    </row>
    <row r="354" spans="2:6" ht="15" customHeight="1" x14ac:dyDescent="0.25">
      <c r="B354" s="13" t="s">
        <v>33</v>
      </c>
      <c r="C354" s="14" t="s">
        <v>34</v>
      </c>
      <c r="D354" s="15">
        <v>14365</v>
      </c>
      <c r="E354" s="15">
        <v>0</v>
      </c>
      <c r="F354" s="15">
        <f t="shared" si="8"/>
        <v>14365</v>
      </c>
    </row>
    <row r="355" spans="2:6" ht="15" customHeight="1" x14ac:dyDescent="0.25">
      <c r="B355" s="13" t="s">
        <v>35</v>
      </c>
      <c r="C355" s="14" t="s">
        <v>191</v>
      </c>
      <c r="D355" s="15">
        <v>255000</v>
      </c>
      <c r="E355" s="15">
        <v>22646.71</v>
      </c>
      <c r="F355" s="15">
        <f t="shared" si="8"/>
        <v>232353.29</v>
      </c>
    </row>
    <row r="356" spans="2:6" ht="15" customHeight="1" x14ac:dyDescent="0.25">
      <c r="B356" s="13" t="s">
        <v>37</v>
      </c>
      <c r="C356" s="14" t="s">
        <v>176</v>
      </c>
      <c r="D356" s="15">
        <v>50000</v>
      </c>
      <c r="E356" s="15">
        <v>46221.41</v>
      </c>
      <c r="F356" s="15">
        <f t="shared" si="8"/>
        <v>3778.5899999999965</v>
      </c>
    </row>
    <row r="357" spans="2:6" ht="15" customHeight="1" x14ac:dyDescent="0.25">
      <c r="B357" s="13" t="s">
        <v>39</v>
      </c>
      <c r="C357" s="14" t="s">
        <v>40</v>
      </c>
      <c r="D357" s="15">
        <v>373281</v>
      </c>
      <c r="E357" s="15">
        <v>70656.78</v>
      </c>
      <c r="F357" s="15">
        <f t="shared" si="8"/>
        <v>302624.21999999997</v>
      </c>
    </row>
    <row r="358" spans="2:6" ht="15" customHeight="1" x14ac:dyDescent="0.25">
      <c r="B358" s="13" t="s">
        <v>41</v>
      </c>
      <c r="C358" s="14" t="s">
        <v>142</v>
      </c>
      <c r="D358" s="15">
        <v>225000</v>
      </c>
      <c r="E358" s="15">
        <v>147341.79</v>
      </c>
      <c r="F358" s="15">
        <f t="shared" si="8"/>
        <v>77658.209999999992</v>
      </c>
    </row>
    <row r="359" spans="2:6" ht="15" customHeight="1" x14ac:dyDescent="0.25">
      <c r="B359" s="13" t="s">
        <v>177</v>
      </c>
      <c r="C359" s="14" t="s">
        <v>186</v>
      </c>
      <c r="D359" s="15">
        <v>250000</v>
      </c>
      <c r="E359" s="15">
        <v>64854.07</v>
      </c>
      <c r="F359" s="15">
        <f t="shared" si="8"/>
        <v>185145.93</v>
      </c>
    </row>
    <row r="360" spans="2:6" ht="15" customHeight="1" x14ac:dyDescent="0.25">
      <c r="B360" s="13" t="s">
        <v>43</v>
      </c>
      <c r="C360" s="14" t="s">
        <v>44</v>
      </c>
      <c r="D360" s="15">
        <v>5000</v>
      </c>
      <c r="E360" s="15">
        <v>4700.8100000000004</v>
      </c>
      <c r="F360" s="15">
        <f t="shared" si="8"/>
        <v>299.1899999999996</v>
      </c>
    </row>
    <row r="361" spans="2:6" ht="15" customHeight="1" x14ac:dyDescent="0.25">
      <c r="B361" s="13" t="s">
        <v>45</v>
      </c>
      <c r="C361" s="14" t="s">
        <v>143</v>
      </c>
      <c r="D361" s="15">
        <v>312800</v>
      </c>
      <c r="E361" s="15">
        <v>21463.65</v>
      </c>
      <c r="F361" s="15">
        <f t="shared" si="8"/>
        <v>291336.34999999998</v>
      </c>
    </row>
    <row r="362" spans="2:6" ht="15" customHeight="1" x14ac:dyDescent="0.25">
      <c r="B362" s="13" t="s">
        <v>207</v>
      </c>
      <c r="C362" s="14" t="s">
        <v>208</v>
      </c>
      <c r="D362" s="15">
        <v>150000</v>
      </c>
      <c r="E362" s="15">
        <v>21854.85</v>
      </c>
      <c r="F362" s="15">
        <f t="shared" si="8"/>
        <v>128145.15</v>
      </c>
    </row>
    <row r="363" spans="2:6" ht="15" customHeight="1" x14ac:dyDescent="0.25">
      <c r="B363" s="13" t="s">
        <v>47</v>
      </c>
      <c r="C363" s="14" t="s">
        <v>48</v>
      </c>
      <c r="D363" s="15">
        <v>271000</v>
      </c>
      <c r="E363" s="15">
        <v>230495.02</v>
      </c>
      <c r="F363" s="15">
        <f t="shared" si="8"/>
        <v>40504.98000000001</v>
      </c>
    </row>
    <row r="364" spans="2:6" ht="15" customHeight="1" x14ac:dyDescent="0.25">
      <c r="B364" s="13" t="s">
        <v>49</v>
      </c>
      <c r="C364" s="14" t="s">
        <v>50</v>
      </c>
      <c r="D364" s="15">
        <v>2199162</v>
      </c>
      <c r="E364" s="15">
        <v>1769349.06</v>
      </c>
      <c r="F364" s="15">
        <f t="shared" si="8"/>
        <v>429812.93999999994</v>
      </c>
    </row>
    <row r="365" spans="2:6" ht="15" customHeight="1" x14ac:dyDescent="0.25">
      <c r="B365" s="13" t="s">
        <v>51</v>
      </c>
      <c r="C365" s="14" t="s">
        <v>52</v>
      </c>
      <c r="D365" s="15">
        <v>604163</v>
      </c>
      <c r="E365" s="15">
        <v>309187.21000000002</v>
      </c>
      <c r="F365" s="15">
        <f t="shared" si="8"/>
        <v>294975.78999999998</v>
      </c>
    </row>
    <row r="366" spans="2:6" ht="15" customHeight="1" x14ac:dyDescent="0.25">
      <c r="B366" s="13" t="s">
        <v>165</v>
      </c>
      <c r="C366" s="14" t="s">
        <v>60</v>
      </c>
      <c r="D366" s="15">
        <v>10000</v>
      </c>
      <c r="E366" s="15">
        <v>2506.5</v>
      </c>
      <c r="F366" s="15">
        <f t="shared" si="8"/>
        <v>7493.5</v>
      </c>
    </row>
    <row r="367" spans="2:6" ht="15" customHeight="1" x14ac:dyDescent="0.25">
      <c r="B367" s="13" t="s">
        <v>53</v>
      </c>
      <c r="C367" s="14" t="s">
        <v>54</v>
      </c>
      <c r="D367" s="15">
        <v>3473272</v>
      </c>
      <c r="E367" s="15">
        <v>2831842.27</v>
      </c>
      <c r="F367" s="15">
        <f t="shared" si="8"/>
        <v>641429.73</v>
      </c>
    </row>
    <row r="368" spans="2:6" ht="15" customHeight="1" x14ac:dyDescent="0.25">
      <c r="B368" s="13" t="s">
        <v>209</v>
      </c>
      <c r="C368" s="14" t="s">
        <v>210</v>
      </c>
      <c r="D368" s="15">
        <v>76699</v>
      </c>
      <c r="E368" s="15">
        <v>39623.279999999999</v>
      </c>
      <c r="F368" s="15">
        <f t="shared" si="8"/>
        <v>37075.72</v>
      </c>
    </row>
    <row r="369" spans="2:6" ht="15" customHeight="1" x14ac:dyDescent="0.25">
      <c r="B369" s="13" t="s">
        <v>55</v>
      </c>
      <c r="C369" s="14" t="s">
        <v>145</v>
      </c>
      <c r="D369" s="15">
        <v>1003617</v>
      </c>
      <c r="E369" s="15">
        <v>404566.49</v>
      </c>
      <c r="F369" s="15">
        <f t="shared" si="8"/>
        <v>599050.51</v>
      </c>
    </row>
    <row r="370" spans="2:6" ht="15" customHeight="1" x14ac:dyDescent="0.25">
      <c r="B370" s="13" t="s">
        <v>57</v>
      </c>
      <c r="C370" s="14" t="s">
        <v>146</v>
      </c>
      <c r="D370" s="15">
        <v>4015828</v>
      </c>
      <c r="E370" s="15">
        <v>3209902.5</v>
      </c>
      <c r="F370" s="15">
        <f t="shared" si="8"/>
        <v>805925.5</v>
      </c>
    </row>
    <row r="371" spans="2:6" ht="15" customHeight="1" x14ac:dyDescent="0.25">
      <c r="B371" s="13" t="s">
        <v>59</v>
      </c>
      <c r="C371" s="14" t="s">
        <v>60</v>
      </c>
      <c r="D371" s="15">
        <v>136170</v>
      </c>
      <c r="E371" s="15">
        <v>9908.01</v>
      </c>
      <c r="F371" s="15">
        <f t="shared" si="8"/>
        <v>126261.99</v>
      </c>
    </row>
    <row r="372" spans="2:6" ht="15" customHeight="1" x14ac:dyDescent="0.25">
      <c r="B372" s="13" t="s">
        <v>61</v>
      </c>
      <c r="C372" s="14" t="s">
        <v>62</v>
      </c>
      <c r="D372" s="15">
        <v>424048</v>
      </c>
      <c r="E372" s="15">
        <v>386430.89</v>
      </c>
      <c r="F372" s="15">
        <f t="shared" si="8"/>
        <v>37617.109999999986</v>
      </c>
    </row>
    <row r="373" spans="2:6" ht="15" customHeight="1" x14ac:dyDescent="0.25">
      <c r="B373" s="13" t="s">
        <v>63</v>
      </c>
      <c r="C373" s="14" t="s">
        <v>64</v>
      </c>
      <c r="D373" s="15">
        <v>519989</v>
      </c>
      <c r="E373" s="15">
        <v>218269.91</v>
      </c>
      <c r="F373" s="15">
        <f t="shared" si="8"/>
        <v>301719.08999999997</v>
      </c>
    </row>
    <row r="374" spans="2:6" ht="15" customHeight="1" x14ac:dyDescent="0.25">
      <c r="B374" s="13" t="s">
        <v>65</v>
      </c>
      <c r="C374" s="14" t="s">
        <v>66</v>
      </c>
      <c r="D374" s="15">
        <v>575327</v>
      </c>
      <c r="E374" s="15">
        <v>393192.88</v>
      </c>
      <c r="F374" s="15">
        <f t="shared" si="8"/>
        <v>182134.12</v>
      </c>
    </row>
    <row r="375" spans="2:6" ht="15" customHeight="1" x14ac:dyDescent="0.25">
      <c r="B375" s="13" t="s">
        <v>67</v>
      </c>
      <c r="C375" s="14" t="s">
        <v>148</v>
      </c>
      <c r="D375" s="15">
        <v>467601</v>
      </c>
      <c r="E375" s="15">
        <v>321449.78999999998</v>
      </c>
      <c r="F375" s="15">
        <f t="shared" si="8"/>
        <v>146151.21000000002</v>
      </c>
    </row>
    <row r="376" spans="2:6" ht="15" customHeight="1" x14ac:dyDescent="0.25">
      <c r="B376" s="13" t="s">
        <v>69</v>
      </c>
      <c r="C376" s="14" t="s">
        <v>149</v>
      </c>
      <c r="D376" s="15">
        <v>594145</v>
      </c>
      <c r="E376" s="15">
        <v>442347.93</v>
      </c>
      <c r="F376" s="15">
        <f t="shared" si="8"/>
        <v>151797.07</v>
      </c>
    </row>
    <row r="377" spans="2:6" ht="15" customHeight="1" x14ac:dyDescent="0.25">
      <c r="B377" s="13" t="s">
        <v>71</v>
      </c>
      <c r="C377" s="14" t="s">
        <v>72</v>
      </c>
      <c r="D377" s="15">
        <v>425943</v>
      </c>
      <c r="E377" s="15">
        <v>205247.55</v>
      </c>
      <c r="F377" s="15">
        <f t="shared" si="8"/>
        <v>220695.45</v>
      </c>
    </row>
    <row r="378" spans="2:6" ht="15" customHeight="1" x14ac:dyDescent="0.25">
      <c r="B378" s="13" t="s">
        <v>73</v>
      </c>
      <c r="C378" s="14" t="s">
        <v>74</v>
      </c>
      <c r="D378" s="15">
        <v>2115472</v>
      </c>
      <c r="E378" s="15">
        <v>1428908.61</v>
      </c>
      <c r="F378" s="15">
        <f t="shared" si="8"/>
        <v>686563.3899999999</v>
      </c>
    </row>
    <row r="379" spans="2:6" ht="15" customHeight="1" x14ac:dyDescent="0.25">
      <c r="B379" s="13" t="s">
        <v>75</v>
      </c>
      <c r="C379" s="14" t="s">
        <v>60</v>
      </c>
      <c r="D379" s="15">
        <v>370000</v>
      </c>
      <c r="E379" s="15">
        <v>328525.96999999997</v>
      </c>
      <c r="F379" s="15">
        <f t="shared" si="8"/>
        <v>41474.030000000028</v>
      </c>
    </row>
    <row r="380" spans="2:6" ht="15" customHeight="1" x14ac:dyDescent="0.25">
      <c r="B380" s="13" t="s">
        <v>76</v>
      </c>
      <c r="C380" s="14" t="s">
        <v>77</v>
      </c>
      <c r="D380" s="15">
        <v>587701</v>
      </c>
      <c r="E380" s="15">
        <v>511908.92</v>
      </c>
      <c r="F380" s="15">
        <f t="shared" si="8"/>
        <v>75792.080000000016</v>
      </c>
    </row>
    <row r="381" spans="2:6" ht="15" customHeight="1" x14ac:dyDescent="0.25">
      <c r="B381" s="13" t="s">
        <v>78</v>
      </c>
      <c r="C381" s="14" t="s">
        <v>79</v>
      </c>
      <c r="D381" s="15">
        <v>34515</v>
      </c>
      <c r="E381" s="15">
        <v>0</v>
      </c>
      <c r="F381" s="15">
        <f t="shared" si="8"/>
        <v>34515</v>
      </c>
    </row>
    <row r="382" spans="2:6" ht="15" customHeight="1" x14ac:dyDescent="0.25">
      <c r="B382" s="13" t="s">
        <v>80</v>
      </c>
      <c r="C382" s="14" t="s">
        <v>211</v>
      </c>
      <c r="D382" s="15">
        <v>34515</v>
      </c>
      <c r="E382" s="15">
        <v>0</v>
      </c>
      <c r="F382" s="15">
        <f t="shared" si="8"/>
        <v>34515</v>
      </c>
    </row>
    <row r="383" spans="2:6" ht="15" customHeight="1" x14ac:dyDescent="0.25">
      <c r="B383" s="13" t="s">
        <v>82</v>
      </c>
      <c r="C383" s="14" t="s">
        <v>83</v>
      </c>
      <c r="D383" s="15">
        <v>669313</v>
      </c>
      <c r="E383" s="15">
        <v>213464.15</v>
      </c>
      <c r="F383" s="15">
        <f t="shared" si="8"/>
        <v>455848.85</v>
      </c>
    </row>
    <row r="384" spans="2:6" ht="15" customHeight="1" x14ac:dyDescent="0.25">
      <c r="B384" s="13" t="s">
        <v>88</v>
      </c>
      <c r="C384" s="14" t="s">
        <v>181</v>
      </c>
      <c r="D384" s="15">
        <v>142928</v>
      </c>
      <c r="E384" s="15">
        <v>70245.320000000007</v>
      </c>
      <c r="F384" s="15">
        <f t="shared" si="8"/>
        <v>72682.679999999993</v>
      </c>
    </row>
    <row r="385" spans="2:6" ht="15" customHeight="1" x14ac:dyDescent="0.25">
      <c r="B385" s="13" t="s">
        <v>93</v>
      </c>
      <c r="C385" s="14" t="s">
        <v>94</v>
      </c>
      <c r="D385" s="15">
        <v>438250</v>
      </c>
      <c r="E385" s="15">
        <v>305379.31</v>
      </c>
      <c r="F385" s="15">
        <f t="shared" si="8"/>
        <v>132870.69</v>
      </c>
    </row>
    <row r="386" spans="2:6" ht="15" customHeight="1" x14ac:dyDescent="0.25">
      <c r="B386" s="13" t="s">
        <v>95</v>
      </c>
      <c r="C386" s="14" t="s">
        <v>96</v>
      </c>
      <c r="D386" s="15">
        <v>47142</v>
      </c>
      <c r="E386" s="15">
        <v>29587.17</v>
      </c>
      <c r="F386" s="15">
        <f t="shared" si="8"/>
        <v>17554.830000000002</v>
      </c>
    </row>
    <row r="387" spans="2:6" ht="15" customHeight="1" x14ac:dyDescent="0.25">
      <c r="B387" s="13" t="s">
        <v>212</v>
      </c>
      <c r="C387" s="14" t="s">
        <v>213</v>
      </c>
      <c r="D387" s="15">
        <v>769</v>
      </c>
      <c r="E387" s="15">
        <v>153.86000000000001</v>
      </c>
      <c r="F387" s="15">
        <f t="shared" si="8"/>
        <v>615.14</v>
      </c>
    </row>
    <row r="388" spans="2:6" ht="15" customHeight="1" x14ac:dyDescent="0.25">
      <c r="B388" s="13" t="s">
        <v>97</v>
      </c>
      <c r="C388" s="14" t="s">
        <v>98</v>
      </c>
      <c r="D388" s="15">
        <v>395793</v>
      </c>
      <c r="E388" s="15">
        <v>187348.07</v>
      </c>
      <c r="F388" s="15">
        <f t="shared" si="8"/>
        <v>208444.93</v>
      </c>
    </row>
    <row r="389" spans="2:6" ht="15" customHeight="1" x14ac:dyDescent="0.25">
      <c r="B389" s="13" t="s">
        <v>99</v>
      </c>
      <c r="C389" s="14" t="s">
        <v>100</v>
      </c>
      <c r="D389" s="15">
        <v>17534</v>
      </c>
      <c r="E389" s="15">
        <v>12727.5</v>
      </c>
      <c r="F389" s="15">
        <f t="shared" si="8"/>
        <v>4806.5</v>
      </c>
    </row>
    <row r="390" spans="2:6" ht="15" customHeight="1" x14ac:dyDescent="0.25">
      <c r="B390" s="13" t="s">
        <v>101</v>
      </c>
      <c r="C390" s="14" t="s">
        <v>214</v>
      </c>
      <c r="D390" s="15">
        <v>773060</v>
      </c>
      <c r="E390" s="15">
        <v>313600</v>
      </c>
      <c r="F390" s="15">
        <f t="shared" si="8"/>
        <v>459460</v>
      </c>
    </row>
    <row r="391" spans="2:6" ht="15" customHeight="1" x14ac:dyDescent="0.25">
      <c r="B391" s="13" t="s">
        <v>103</v>
      </c>
      <c r="C391" s="14" t="s">
        <v>170</v>
      </c>
      <c r="D391" s="15">
        <v>614686</v>
      </c>
      <c r="E391" s="15">
        <v>342664.52</v>
      </c>
      <c r="F391" s="15">
        <f t="shared" si="8"/>
        <v>272021.48</v>
      </c>
    </row>
    <row r="392" spans="2:6" ht="15" customHeight="1" x14ac:dyDescent="0.25">
      <c r="B392" s="13" t="s">
        <v>105</v>
      </c>
      <c r="C392" s="14" t="s">
        <v>106</v>
      </c>
      <c r="D392" s="15">
        <v>512750</v>
      </c>
      <c r="E392" s="15">
        <v>352051.4</v>
      </c>
      <c r="F392" s="15">
        <f t="shared" si="8"/>
        <v>160698.59999999998</v>
      </c>
    </row>
    <row r="393" spans="2:6" ht="15" customHeight="1" x14ac:dyDescent="0.25">
      <c r="B393" s="13" t="s">
        <v>107</v>
      </c>
      <c r="C393" s="14" t="s">
        <v>215</v>
      </c>
      <c r="D393" s="15">
        <v>426583</v>
      </c>
      <c r="E393" s="15">
        <v>245200</v>
      </c>
      <c r="F393" s="15">
        <f t="shared" si="8"/>
        <v>181383</v>
      </c>
    </row>
    <row r="394" spans="2:6" ht="15" customHeight="1" x14ac:dyDescent="0.25">
      <c r="B394" s="13" t="s">
        <v>109</v>
      </c>
      <c r="C394" s="14" t="s">
        <v>216</v>
      </c>
      <c r="D394" s="15">
        <v>273329</v>
      </c>
      <c r="E394" s="15">
        <v>119132.47</v>
      </c>
      <c r="F394" s="15">
        <f t="shared" si="8"/>
        <v>154196.53</v>
      </c>
    </row>
    <row r="395" spans="2:6" ht="15" customHeight="1" x14ac:dyDescent="0.25">
      <c r="B395" s="13" t="s">
        <v>217</v>
      </c>
      <c r="C395" s="14" t="s">
        <v>218</v>
      </c>
      <c r="D395" s="15">
        <v>714740</v>
      </c>
      <c r="E395" s="15">
        <v>422860</v>
      </c>
      <c r="F395" s="15">
        <f t="shared" si="8"/>
        <v>291880</v>
      </c>
    </row>
    <row r="396" spans="2:6" ht="15" customHeight="1" x14ac:dyDescent="0.25">
      <c r="B396" s="13" t="s">
        <v>111</v>
      </c>
      <c r="C396" s="14" t="s">
        <v>48</v>
      </c>
      <c r="D396" s="15">
        <v>2304547</v>
      </c>
      <c r="E396" s="15">
        <v>1445938.67</v>
      </c>
      <c r="F396" s="15">
        <f t="shared" si="8"/>
        <v>858608.33000000007</v>
      </c>
    </row>
    <row r="397" spans="2:6" ht="15" customHeight="1" x14ac:dyDescent="0.25">
      <c r="B397" s="13" t="s">
        <v>219</v>
      </c>
      <c r="C397" s="14" t="s">
        <v>220</v>
      </c>
      <c r="D397" s="15">
        <v>160000000</v>
      </c>
      <c r="E397" s="15">
        <v>0</v>
      </c>
      <c r="F397" s="15">
        <f t="shared" si="8"/>
        <v>160000000</v>
      </c>
    </row>
    <row r="398" spans="2:6" ht="15" customHeight="1" x14ac:dyDescent="0.25">
      <c r="B398" s="13" t="s">
        <v>112</v>
      </c>
      <c r="C398" s="14" t="s">
        <v>113</v>
      </c>
      <c r="D398" s="15">
        <v>394500</v>
      </c>
      <c r="E398" s="15">
        <v>0</v>
      </c>
      <c r="F398" s="15">
        <f t="shared" si="8"/>
        <v>394500</v>
      </c>
    </row>
    <row r="399" spans="2:6" ht="15" customHeight="1" x14ac:dyDescent="0.25">
      <c r="B399" s="13" t="s">
        <v>116</v>
      </c>
      <c r="C399" s="14" t="s">
        <v>156</v>
      </c>
      <c r="D399" s="15">
        <v>1466790</v>
      </c>
      <c r="E399" s="15">
        <v>13405.02</v>
      </c>
      <c r="F399" s="15">
        <f t="shared" si="8"/>
        <v>1453384.98</v>
      </c>
    </row>
    <row r="400" spans="2:6" ht="15" customHeight="1" x14ac:dyDescent="0.25">
      <c r="B400" s="13" t="s">
        <v>120</v>
      </c>
      <c r="C400" s="14" t="s">
        <v>121</v>
      </c>
      <c r="D400" s="15">
        <v>8961495</v>
      </c>
      <c r="E400" s="15">
        <v>4240120.59</v>
      </c>
      <c r="F400" s="15">
        <f t="shared" si="8"/>
        <v>4721374.41</v>
      </c>
    </row>
    <row r="401" spans="2:6" ht="15" customHeight="1" x14ac:dyDescent="0.25">
      <c r="B401" s="13" t="s">
        <v>122</v>
      </c>
      <c r="C401" s="14" t="s">
        <v>123</v>
      </c>
      <c r="D401" s="15">
        <v>3322177</v>
      </c>
      <c r="E401" s="15">
        <v>3099575.66</v>
      </c>
      <c r="F401" s="15">
        <f t="shared" si="8"/>
        <v>222601.33999999985</v>
      </c>
    </row>
    <row r="402" spans="2:6" ht="15" customHeight="1" x14ac:dyDescent="0.25">
      <c r="B402" s="13" t="s">
        <v>221</v>
      </c>
      <c r="C402" s="14" t="s">
        <v>222</v>
      </c>
      <c r="D402" s="15">
        <v>4000</v>
      </c>
      <c r="E402" s="15">
        <v>3036.82</v>
      </c>
      <c r="F402" s="15">
        <f t="shared" si="8"/>
        <v>963.17999999999984</v>
      </c>
    </row>
    <row r="403" spans="2:6" ht="15" customHeight="1" x14ac:dyDescent="0.25">
      <c r="B403" s="13" t="s">
        <v>124</v>
      </c>
      <c r="C403" s="14" t="s">
        <v>60</v>
      </c>
      <c r="D403" s="15">
        <v>60000</v>
      </c>
      <c r="E403" s="15">
        <v>9759.89</v>
      </c>
      <c r="F403" s="15">
        <f t="shared" si="8"/>
        <v>50240.11</v>
      </c>
    </row>
    <row r="404" spans="2:6" ht="15" customHeight="1" x14ac:dyDescent="0.25">
      <c r="B404" s="13" t="s">
        <v>125</v>
      </c>
      <c r="C404" s="14" t="s">
        <v>126</v>
      </c>
      <c r="D404" s="15">
        <v>1403864</v>
      </c>
      <c r="E404" s="15">
        <v>1120031.3899999999</v>
      </c>
      <c r="F404" s="15">
        <f t="shared" si="8"/>
        <v>283832.6100000001</v>
      </c>
    </row>
    <row r="405" spans="2:6" ht="15" customHeight="1" x14ac:dyDescent="0.25">
      <c r="B405" s="13" t="s">
        <v>171</v>
      </c>
      <c r="C405" s="14" t="s">
        <v>172</v>
      </c>
      <c r="D405" s="15">
        <v>2502048</v>
      </c>
      <c r="E405" s="15">
        <v>2075659.32</v>
      </c>
      <c r="F405" s="15">
        <f t="shared" ref="F405:F406" si="9">+D405-E405</f>
        <v>426388.67999999993</v>
      </c>
    </row>
    <row r="406" spans="2:6" ht="15" customHeight="1" x14ac:dyDescent="0.25">
      <c r="B406" s="13" t="s">
        <v>127</v>
      </c>
      <c r="C406" s="14" t="s">
        <v>157</v>
      </c>
      <c r="D406" s="15">
        <v>3106757</v>
      </c>
      <c r="E406" s="15">
        <v>315448.51</v>
      </c>
      <c r="F406" s="15">
        <f t="shared" si="9"/>
        <v>2791308.49</v>
      </c>
    </row>
    <row r="407" spans="2:6" ht="15" customHeight="1" x14ac:dyDescent="0.25">
      <c r="B407" s="16" t="s">
        <v>139</v>
      </c>
      <c r="C407" s="17"/>
      <c r="D407" s="18">
        <f>SUM(D341:D406)</f>
        <v>356131566</v>
      </c>
      <c r="E407" s="18">
        <f t="shared" ref="E407:F407" si="10">SUM(E341:E406)</f>
        <v>129184183.95999996</v>
      </c>
      <c r="F407" s="18">
        <f t="shared" si="10"/>
        <v>226947382.04000005</v>
      </c>
    </row>
    <row r="408" spans="2:6" ht="15" customHeight="1" x14ac:dyDescent="0.25">
      <c r="B408" s="24"/>
      <c r="C408" s="20"/>
      <c r="D408" s="25"/>
      <c r="E408" s="25"/>
      <c r="F408" s="25"/>
    </row>
    <row r="409" spans="2:6" ht="15" customHeight="1" thickBot="1" x14ac:dyDescent="0.3"/>
    <row r="410" spans="2:6" ht="15" customHeight="1" thickBot="1" x14ac:dyDescent="0.3">
      <c r="B410" s="26" t="s">
        <v>223</v>
      </c>
      <c r="C410" s="27"/>
      <c r="D410" s="28">
        <f>+D407+D335+D289+D239+D188+D131+D80</f>
        <v>1122338632</v>
      </c>
      <c r="E410" s="28">
        <f>+E407+E335+E289+E239+E188+E131+E80</f>
        <v>603699472.70999992</v>
      </c>
      <c r="F410" s="29">
        <f>+F407+F335+F289+F239+F188+F131+F80</f>
        <v>518639159.29000008</v>
      </c>
    </row>
    <row r="411" spans="2:6" ht="15" customHeight="1" x14ac:dyDescent="0.25">
      <c r="B411" s="30"/>
      <c r="C411" s="31"/>
      <c r="D411" s="32"/>
      <c r="E411" s="32"/>
      <c r="F411" s="32"/>
    </row>
    <row r="413" spans="2:6" ht="15" customHeight="1" x14ac:dyDescent="0.25">
      <c r="B413" s="33" t="s">
        <v>3</v>
      </c>
    </row>
    <row r="414" spans="2:6" ht="15" customHeight="1" x14ac:dyDescent="0.25">
      <c r="B414" s="33" t="s">
        <v>224</v>
      </c>
    </row>
    <row r="416" spans="2:6" ht="26.4" x14ac:dyDescent="0.25">
      <c r="B416" s="10" t="s">
        <v>4</v>
      </c>
      <c r="C416" s="11" t="s">
        <v>5</v>
      </c>
      <c r="D416" s="12" t="s">
        <v>6</v>
      </c>
      <c r="E416" s="12" t="str">
        <f>+E12</f>
        <v>Ejecución al 30-09-2013</v>
      </c>
      <c r="F416" s="12" t="s">
        <v>8</v>
      </c>
    </row>
    <row r="417" spans="2:6" ht="15" customHeight="1" x14ac:dyDescent="0.25">
      <c r="B417" s="13" t="s">
        <v>109</v>
      </c>
      <c r="C417" s="14" t="s">
        <v>225</v>
      </c>
      <c r="D417" s="15">
        <v>2000000</v>
      </c>
      <c r="E417" s="15">
        <v>0</v>
      </c>
      <c r="F417" s="15">
        <f>+D417-E417</f>
        <v>2000000</v>
      </c>
    </row>
    <row r="418" spans="2:6" ht="15" customHeight="1" x14ac:dyDescent="0.25">
      <c r="B418" s="16" t="s">
        <v>139</v>
      </c>
      <c r="C418" s="17"/>
      <c r="D418" s="18">
        <f>SUM(D417)</f>
        <v>2000000</v>
      </c>
      <c r="E418" s="18">
        <f>SUM(E417)</f>
        <v>0</v>
      </c>
      <c r="F418" s="18">
        <f>SUM(F417)</f>
        <v>2000000</v>
      </c>
    </row>
    <row r="419" spans="2:6" ht="15" customHeight="1" thickBot="1" x14ac:dyDescent="0.3"/>
    <row r="420" spans="2:6" ht="15" customHeight="1" thickBot="1" x14ac:dyDescent="0.3">
      <c r="B420" s="26" t="s">
        <v>226</v>
      </c>
      <c r="C420" s="27"/>
      <c r="D420" s="28">
        <f>+D410+D418</f>
        <v>1124338632</v>
      </c>
      <c r="E420" s="28">
        <f t="shared" ref="E420:F420" si="11">+E410+E418</f>
        <v>603699472.70999992</v>
      </c>
      <c r="F420" s="29">
        <f t="shared" si="11"/>
        <v>520639159.29000008</v>
      </c>
    </row>
  </sheetData>
  <sheetProtection password="D1F7" sheet="1" objects="1" scenarios="1"/>
  <mergeCells count="1">
    <mergeCell ref="D2:F3"/>
  </mergeCells>
  <pageMargins left="0.15748031496062992" right="0.15748031496062992" top="0.36" bottom="0.54" header="0.31496062992125984" footer="0.31496062992125984"/>
  <pageSetup paperSize="5" scale="91" fitToHeight="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</vt:lpstr>
      <vt:lpstr>Informe!Títulos_a_imprimir</vt:lpstr>
    </vt:vector>
  </TitlesOfParts>
  <Company>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Ricardo Zuleta</dc:creator>
  <cp:lastModifiedBy>Esteban Ricardo Zuleta</cp:lastModifiedBy>
  <dcterms:created xsi:type="dcterms:W3CDTF">2013-10-28T15:30:23Z</dcterms:created>
  <dcterms:modified xsi:type="dcterms:W3CDTF">2013-10-28T15:32:16Z</dcterms:modified>
</cp:coreProperties>
</file>