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/>
  </bookViews>
  <sheets>
    <sheet name="Jur 7 - Informe" sheetId="1" r:id="rId1"/>
    <sheet name="Hoja1" sheetId="2" r:id="rId2"/>
  </sheets>
  <definedNames>
    <definedName name="_xlnm._FilterDatabase" localSheetId="1" hidden="1">Hoja1!$A$1:$P$298</definedName>
    <definedName name="_xlnm.Print_Titles" localSheetId="0">'Jur 7 - Informe'!$1:$10</definedName>
  </definedNames>
  <calcPr calcId="145621"/>
</workbook>
</file>

<file path=xl/calcChain.xml><?xml version="1.0" encoding="utf-8"?>
<calcChain xmlns="http://schemas.openxmlformats.org/spreadsheetml/2006/main">
  <c r="F348" i="1" l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281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34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185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38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80" i="1"/>
  <c r="E75" i="1"/>
  <c r="D75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14" i="1"/>
  <c r="F75" i="1" s="1"/>
  <c r="E338" i="1" l="1"/>
  <c r="D338" i="1"/>
  <c r="E275" i="1"/>
  <c r="D275" i="1"/>
  <c r="E228" i="1"/>
  <c r="D228" i="1"/>
  <c r="E179" i="1"/>
  <c r="D179" i="1"/>
  <c r="E133" i="1"/>
  <c r="D133" i="1"/>
  <c r="F338" i="1" l="1"/>
  <c r="F275" i="1"/>
  <c r="F228" i="1"/>
  <c r="F179" i="1"/>
  <c r="F133" i="1"/>
  <c r="E347" i="1" l="1"/>
  <c r="E349" i="1"/>
  <c r="D349" i="1"/>
  <c r="F349" i="1"/>
  <c r="E280" i="1" l="1"/>
  <c r="E233" i="1"/>
  <c r="E184" i="1"/>
  <c r="E137" i="1"/>
  <c r="E79" i="1"/>
  <c r="D342" i="1" l="1"/>
  <c r="D353" i="1" s="1"/>
  <c r="E342" i="1" l="1"/>
  <c r="E353" i="1" s="1"/>
  <c r="F342" i="1" l="1"/>
  <c r="F353" i="1" s="1"/>
</calcChain>
</file>

<file path=xl/sharedStrings.xml><?xml version="1.0" encoding="utf-8"?>
<sst xmlns="http://schemas.openxmlformats.org/spreadsheetml/2006/main" count="1538" uniqueCount="212">
  <si>
    <t>Cuenta</t>
  </si>
  <si>
    <t>Concepto</t>
  </si>
  <si>
    <t>1.1.1</t>
  </si>
  <si>
    <t>Retribucion del Cargo PP</t>
  </si>
  <si>
    <t>1.1.4</t>
  </si>
  <si>
    <t>SAC PP</t>
  </si>
  <si>
    <t>1.1.6</t>
  </si>
  <si>
    <t>Contribuciones Patronales PP</t>
  </si>
  <si>
    <t>1.1.7</t>
  </si>
  <si>
    <t>Complementos PP</t>
  </si>
  <si>
    <t>1.2.1</t>
  </si>
  <si>
    <t>Retribucion del Cargo PT</t>
  </si>
  <si>
    <t>1.2.4</t>
  </si>
  <si>
    <t>SAC PT</t>
  </si>
  <si>
    <t>1.2.6</t>
  </si>
  <si>
    <t>Contribuciones Patronales PT</t>
  </si>
  <si>
    <t>1.2.7</t>
  </si>
  <si>
    <t xml:space="preserve">Complementos PT </t>
  </si>
  <si>
    <t>1.4.1</t>
  </si>
  <si>
    <t>Asignaciones Familiares</t>
  </si>
  <si>
    <t>2.1.1</t>
  </si>
  <si>
    <t>Alimentos para personas</t>
  </si>
  <si>
    <t>2.3.1</t>
  </si>
  <si>
    <t>Papel y Carton de Oficina</t>
  </si>
  <si>
    <t>2.3.5</t>
  </si>
  <si>
    <t>Libros, revistas y periodicos</t>
  </si>
  <si>
    <t>2.5.5</t>
  </si>
  <si>
    <t>Tintas, pinturas y colorantes</t>
  </si>
  <si>
    <t>2.5.6</t>
  </si>
  <si>
    <t>Combustibles y Lubricantes</t>
  </si>
  <si>
    <t>2.9.1</t>
  </si>
  <si>
    <t>Elementos de limpieza</t>
  </si>
  <si>
    <t>2.9.2</t>
  </si>
  <si>
    <t>Utiles de escritorio, oficina y enseñanza</t>
  </si>
  <si>
    <t>2.9.3</t>
  </si>
  <si>
    <t>Utiles y materiales electricos</t>
  </si>
  <si>
    <t>2.9.6</t>
  </si>
  <si>
    <t>Repuestos y accesorios</t>
  </si>
  <si>
    <t>2.9.7</t>
  </si>
  <si>
    <t>Herramientas menores</t>
  </si>
  <si>
    <t>2.9.9</t>
  </si>
  <si>
    <t>Otros N.E.P.</t>
  </si>
  <si>
    <t>3.1.1</t>
  </si>
  <si>
    <t>Energia Electrica</t>
  </si>
  <si>
    <t>3.1.2</t>
  </si>
  <si>
    <t>Agua</t>
  </si>
  <si>
    <t>3.1.3</t>
  </si>
  <si>
    <t>Gas</t>
  </si>
  <si>
    <t>3.1.4</t>
  </si>
  <si>
    <t>Telefonos, telex y telefax</t>
  </si>
  <si>
    <t>3.1.5</t>
  </si>
  <si>
    <t>Correos y telegrafos</t>
  </si>
  <si>
    <t>3.2.3</t>
  </si>
  <si>
    <t>Alquiler de equipos de computacion</t>
  </si>
  <si>
    <t>3.2.4</t>
  </si>
  <si>
    <t>Alquiler de fotocopiadoras</t>
  </si>
  <si>
    <t>3.2.9</t>
  </si>
  <si>
    <t>Otros NEP</t>
  </si>
  <si>
    <t>3.3.1</t>
  </si>
  <si>
    <t xml:space="preserve">Mant. y reparacion de edificios y locales </t>
  </si>
  <si>
    <t>3.3.3</t>
  </si>
  <si>
    <t>mantenimiento y reparacion de maquinarias y equipo</t>
  </si>
  <si>
    <t>3.3.5</t>
  </si>
  <si>
    <t xml:space="preserve">Limpieza aseo y fumigacion </t>
  </si>
  <si>
    <t>3.3.9</t>
  </si>
  <si>
    <t>Otros N.E.P</t>
  </si>
  <si>
    <t>3.4.1</t>
  </si>
  <si>
    <t>3.4.2</t>
  </si>
  <si>
    <t>Medicos Sanitarios</t>
  </si>
  <si>
    <t>3.4.3</t>
  </si>
  <si>
    <t>Juridicos</t>
  </si>
  <si>
    <t>3.4.4</t>
  </si>
  <si>
    <t>3.4.5</t>
  </si>
  <si>
    <t>De Capacitación</t>
  </si>
  <si>
    <t>3.4.9</t>
  </si>
  <si>
    <t>3.5.1</t>
  </si>
  <si>
    <t>Transporte y almacenamiento</t>
  </si>
  <si>
    <t>3.5.3</t>
  </si>
  <si>
    <t>Imprenta publicaciones y reproducciones</t>
  </si>
  <si>
    <t>3.5.4</t>
  </si>
  <si>
    <t>Primas y gastos de seguros</t>
  </si>
  <si>
    <t>3.5.6</t>
  </si>
  <si>
    <t>Sistemas informáticos y de registro</t>
  </si>
  <si>
    <t>3.5.7</t>
  </si>
  <si>
    <t>Serv. de acceso a internet  y streaming</t>
  </si>
  <si>
    <t>3.5.8</t>
  </si>
  <si>
    <t xml:space="preserve">Serv. de vigilancia </t>
  </si>
  <si>
    <t>3.5.9</t>
  </si>
  <si>
    <t>3.6.1</t>
  </si>
  <si>
    <t>Publicidad y propaganda</t>
  </si>
  <si>
    <t>3.7.1</t>
  </si>
  <si>
    <t>Pasajes</t>
  </si>
  <si>
    <t>3.7.2</t>
  </si>
  <si>
    <t>Viaticos</t>
  </si>
  <si>
    <t>3.7.8</t>
  </si>
  <si>
    <t>Movilidad</t>
  </si>
  <si>
    <t>3.9.1</t>
  </si>
  <si>
    <t>Servicios de ceremonial</t>
  </si>
  <si>
    <t>3.9.2</t>
  </si>
  <si>
    <t>Servicios de comidas, viandas y refrigerios</t>
  </si>
  <si>
    <t>3.9.6</t>
  </si>
  <si>
    <t xml:space="preserve">Serv de consultoria </t>
  </si>
  <si>
    <t>3.9.9</t>
  </si>
  <si>
    <t>4.3.2</t>
  </si>
  <si>
    <t>Equipo de transporte, tracción y elevación</t>
  </si>
  <si>
    <t>4.3.3</t>
  </si>
  <si>
    <t>Equipo Sanitario y de Laboratorio</t>
  </si>
  <si>
    <t>4.3.4</t>
  </si>
  <si>
    <t>Equipo de comunicación y señalamiento</t>
  </si>
  <si>
    <t>4.3.6</t>
  </si>
  <si>
    <t>Equipo para computacion</t>
  </si>
  <si>
    <t>4.3.7</t>
  </si>
  <si>
    <t>Equipo de oficina y moblaje</t>
  </si>
  <si>
    <t>4.4.1</t>
  </si>
  <si>
    <t>Equipo de seguridad</t>
  </si>
  <si>
    <t>4.5.1</t>
  </si>
  <si>
    <t>Libros, revistas y otros elementos de coleccion</t>
  </si>
  <si>
    <t>4.8.1</t>
  </si>
  <si>
    <t xml:space="preserve">Programas de Computacion </t>
  </si>
  <si>
    <t>5.1.6</t>
  </si>
  <si>
    <t>Transferencias para act cientificas y academicas</t>
  </si>
  <si>
    <t>4.2.1 Bo</t>
  </si>
  <si>
    <t xml:space="preserve">Obra en edificio Bolivar 177 (Nº 58) </t>
  </si>
  <si>
    <t>4.2.1 Bz</t>
  </si>
  <si>
    <t>Obra edificio Beazley (obra Nº 52)</t>
  </si>
  <si>
    <t>4.2.1 JR</t>
  </si>
  <si>
    <t>Obra en edificio Julio A Roca (obra Nº 57)</t>
  </si>
  <si>
    <t>Utiles de escritorio, oficina y enseñanzas</t>
  </si>
  <si>
    <t xml:space="preserve">Repuestos y accesorios </t>
  </si>
  <si>
    <t>3.2.1</t>
  </si>
  <si>
    <t>Alquiler de edificios y locales</t>
  </si>
  <si>
    <t xml:space="preserve">Alquiler de fotocopiadoras </t>
  </si>
  <si>
    <t>Mantenimiento y reparacion de maquinarias y equipo</t>
  </si>
  <si>
    <t>Limpieza aseo y fumigacion</t>
  </si>
  <si>
    <t>Medicos y Sanitarios</t>
  </si>
  <si>
    <t>De capacitacion</t>
  </si>
  <si>
    <t>Sistemas informaticos y de registro</t>
  </si>
  <si>
    <t>Equipo de comunicacion y señalamiento</t>
  </si>
  <si>
    <t>Programas de computacion</t>
  </si>
  <si>
    <t xml:space="preserve">Asignaciones familiares </t>
  </si>
  <si>
    <t>Combustibles y lubricantes</t>
  </si>
  <si>
    <t>Energia electrica</t>
  </si>
  <si>
    <t xml:space="preserve">Correos y telegrafos </t>
  </si>
  <si>
    <t>Limpieza, aseo y fumigacion</t>
  </si>
  <si>
    <t>Medicos y sanitarios</t>
  </si>
  <si>
    <t>Imprenta, publicaciones y reproducciones</t>
  </si>
  <si>
    <t>Imprenta Publicaciones y reproducciones</t>
  </si>
  <si>
    <t>Primas y Gastos de seguros</t>
  </si>
  <si>
    <t xml:space="preserve">Servicios de comidas, viandas y refrigerios </t>
  </si>
  <si>
    <t>Elementos de Limpieza</t>
  </si>
  <si>
    <t xml:space="preserve">Correos y Telegrafos </t>
  </si>
  <si>
    <t xml:space="preserve">Imprenta publicaciones y reproducciones </t>
  </si>
  <si>
    <t>Equipos de Comunicacion y Señalamieto</t>
  </si>
  <si>
    <t>Mant. y reparacion de edificios y locales</t>
  </si>
  <si>
    <t>Imprenta, Publicaciones y Reproduccones</t>
  </si>
  <si>
    <t>Serv. de vigilancia</t>
  </si>
  <si>
    <t>Viáticos</t>
  </si>
  <si>
    <t>Programas de Computacion</t>
  </si>
  <si>
    <t>Asignaciones familiares</t>
  </si>
  <si>
    <t>2.2.2</t>
  </si>
  <si>
    <t>Prendas de vestir</t>
  </si>
  <si>
    <t>Estudios, investigaciones y proyrctos de fact</t>
  </si>
  <si>
    <t>Contabilidad y auditoria</t>
  </si>
  <si>
    <t>De Capacitacion</t>
  </si>
  <si>
    <t>3.4.6</t>
  </si>
  <si>
    <t>De Informatica y Sistemas Computariz</t>
  </si>
  <si>
    <t xml:space="preserve">Viaticos </t>
  </si>
  <si>
    <t>Credito Vigente</t>
  </si>
  <si>
    <t>Saldo</t>
  </si>
  <si>
    <t>JURISDICCIÓN 7 CONSEJO DE LA MAGISTRATURA DE LA CABA</t>
  </si>
  <si>
    <t>PROGRAMA 16 - ACTIVIDADES ESPECÍFICAS DEL CONSEJO DE LA MAGISTRATURA</t>
  </si>
  <si>
    <t>Total</t>
  </si>
  <si>
    <t>SUBPROGRAMA 16.2 - PLANIFICACIÓN Y GESTIÓN DE POLÍTICA JUDICIAL</t>
  </si>
  <si>
    <t>PROGRAMA 17 - JUSTICIA CONTENCIOSO, ADMINISTRATIVO Y TRIBUTARIA</t>
  </si>
  <si>
    <t>PROGRAMA 18 - JUSTICIA PENAL CONTRAVENCIONAL Y DE FALTAS</t>
  </si>
  <si>
    <t>PROGRAMA 19 - METODOS ALTERNATIVOS DE SOLUCION DE CONFLICTOS Y JUSTICIA VECINAL</t>
  </si>
  <si>
    <t>PROGRAMA 20 - ACTIVIDADES COMUNES Y OPERATIVAS DEL PODER  JUDICIAL</t>
  </si>
  <si>
    <t>Total Jurisdicción 7 - FF 11</t>
  </si>
  <si>
    <t>Estudios, investigaciones y proyectos de factibili</t>
  </si>
  <si>
    <t>4.2.1 HY</t>
  </si>
  <si>
    <t>Obra en edificio H. Yrigoyen (N° 53)</t>
  </si>
  <si>
    <t>4.2.1 B</t>
  </si>
  <si>
    <t>Obra en edificio Beruti (N° 51)</t>
  </si>
  <si>
    <t>4.2.1 T</t>
  </si>
  <si>
    <t>Obra en edificio Tacuari 138 (obra Nº 56)</t>
  </si>
  <si>
    <t>Fuente de Financiación 13 - RECURSOS AFECTADOS</t>
  </si>
  <si>
    <t>Total Jurisdicción 7 - FF 11 + 13</t>
  </si>
  <si>
    <t>2.3.3</t>
  </si>
  <si>
    <t>Productos de artes graficas</t>
  </si>
  <si>
    <t xml:space="preserve">Tintas, pinturas y colorantes </t>
  </si>
  <si>
    <t>3.4.7</t>
  </si>
  <si>
    <t>Artisticos, culturales y recreativos</t>
  </si>
  <si>
    <t>Utiles y Materiales eléctricos</t>
  </si>
  <si>
    <t xml:space="preserve">Sistemas informáticos y de registro </t>
  </si>
  <si>
    <t>Equipo de Seguridad</t>
  </si>
  <si>
    <t>Programa</t>
  </si>
  <si>
    <t>Vigente</t>
  </si>
  <si>
    <t>GD redondeado</t>
  </si>
  <si>
    <t>7-16</t>
  </si>
  <si>
    <t>3.3.2</t>
  </si>
  <si>
    <t>3.7.9</t>
  </si>
  <si>
    <t>De Capacitacion - RECURSOS AFECTADOS</t>
  </si>
  <si>
    <t>7-16.2</t>
  </si>
  <si>
    <t>7-17</t>
  </si>
  <si>
    <t>7-18</t>
  </si>
  <si>
    <t>4.3.5</t>
  </si>
  <si>
    <t>Equipo educacional, cultural y recreativo</t>
  </si>
  <si>
    <t>7-19</t>
  </si>
  <si>
    <t>7-20</t>
  </si>
  <si>
    <t xml:space="preserve">Mantenimiento y reparacion de vehiculos </t>
  </si>
  <si>
    <t>PRESUPUESTO 2016 - Ejecución al 30/06/2016</t>
  </si>
  <si>
    <t>Ejecución al 30-06-2016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</si>
</sst>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,##0.00_ ;[Red]\-#,##0.00\ "/>
    <numFmt numFmtId="165" formatCode="#,##0_ ;\-#,##0\ "/>
    <numFmt numFmtId="166" formatCode="#,##0_ ;[Red]\-#,##0\ "/>
    <numFmt numFmtId="167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Bookman Old Style"/>
      <family val="1"/>
    </font>
    <font>
      <sz val="10"/>
      <color indexed="8"/>
      <name val="Bookman Old Style"/>
      <family val="1"/>
    </font>
    <font>
      <sz val="10"/>
      <color theme="1"/>
      <name val="Bookman Old Style"/>
      <family val="1"/>
    </font>
    <font>
      <i/>
      <sz val="9"/>
      <name val="Arial"/>
      <family val="2"/>
    </font>
    <font>
      <b/>
      <u/>
      <sz val="10"/>
      <name val="Bookman Old Style"/>
      <family val="1"/>
    </font>
    <font>
      <sz val="10"/>
      <name val="Bookman Old Style"/>
      <family val="1"/>
    </font>
    <font>
      <b/>
      <sz val="10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color indexed="8"/>
      <name val="Bookman Old Style"/>
      <family val="1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b/>
      <u/>
      <sz val="12"/>
      <name val="Bookman Old Style"/>
      <family val="1"/>
    </font>
    <font>
      <sz val="12"/>
      <color theme="1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A5A5A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Fill="1" applyBorder="1"/>
    <xf numFmtId="164" fontId="4" fillId="2" borderId="1" xfId="2" applyNumberFormat="1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/>
    </xf>
    <xf numFmtId="165" fontId="4" fillId="3" borderId="1" xfId="1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/>
    <xf numFmtId="0" fontId="5" fillId="0" borderId="0" xfId="0" applyFont="1" applyAlignment="1"/>
    <xf numFmtId="165" fontId="5" fillId="0" borderId="0" xfId="1" applyNumberFormat="1" applyFont="1"/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1" xfId="2" applyFont="1" applyFill="1" applyBorder="1" applyAlignment="1">
      <alignment wrapText="1"/>
    </xf>
    <xf numFmtId="0" fontId="4" fillId="0" borderId="1" xfId="2" applyFont="1" applyFill="1" applyBorder="1" applyAlignment="1"/>
    <xf numFmtId="165" fontId="4" fillId="0" borderId="1" xfId="1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0" fontId="9" fillId="4" borderId="1" xfId="2" applyFont="1" applyFill="1" applyBorder="1" applyAlignment="1">
      <alignment wrapText="1"/>
    </xf>
    <xf numFmtId="0" fontId="4" fillId="4" borderId="1" xfId="2" applyFont="1" applyFill="1" applyBorder="1" applyAlignment="1"/>
    <xf numFmtId="165" fontId="9" fillId="4" borderId="1" xfId="1" applyNumberFormat="1" applyFont="1" applyFill="1" applyBorder="1" applyAlignment="1">
      <alignment horizontal="right" wrapText="1"/>
    </xf>
    <xf numFmtId="0" fontId="4" fillId="0" borderId="0" xfId="2" applyFont="1" applyFill="1" applyBorder="1" applyAlignment="1">
      <alignment wrapText="1"/>
    </xf>
    <xf numFmtId="0" fontId="4" fillId="0" borderId="0" xfId="2" applyFont="1" applyFill="1" applyBorder="1" applyAlignment="1"/>
    <xf numFmtId="165" fontId="4" fillId="0" borderId="0" xfId="1" applyNumberFormat="1" applyFont="1" applyFill="1" applyBorder="1" applyAlignment="1">
      <alignment horizontal="right" wrapText="1"/>
    </xf>
    <xf numFmtId="0" fontId="7" fillId="0" borderId="0" xfId="0" applyFont="1" applyBorder="1" applyAlignment="1">
      <alignment vertical="center"/>
    </xf>
    <xf numFmtId="0" fontId="3" fillId="0" borderId="0" xfId="0" applyFont="1" applyFill="1" applyBorder="1" applyAlignment="1"/>
    <xf numFmtId="165" fontId="3" fillId="0" borderId="0" xfId="1" applyNumberFormat="1" applyFont="1" applyFill="1" applyBorder="1"/>
    <xf numFmtId="0" fontId="10" fillId="5" borderId="2" xfId="2" applyFont="1" applyFill="1" applyBorder="1" applyAlignment="1">
      <alignment horizontal="left" vertical="center"/>
    </xf>
    <xf numFmtId="0" fontId="11" fillId="5" borderId="3" xfId="2" applyFont="1" applyFill="1" applyBorder="1" applyAlignment="1">
      <alignment horizontal="left" vertical="center"/>
    </xf>
    <xf numFmtId="165" fontId="10" fillId="5" borderId="3" xfId="1" applyNumberFormat="1" applyFont="1" applyFill="1" applyBorder="1" applyAlignment="1">
      <alignment horizontal="right" vertical="center"/>
    </xf>
    <xf numFmtId="165" fontId="10" fillId="5" borderId="4" xfId="1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2" applyFont="1" applyFill="1" applyBorder="1" applyAlignment="1">
      <alignment wrapText="1"/>
    </xf>
    <xf numFmtId="165" fontId="9" fillId="0" borderId="0" xfId="1" applyNumberFormat="1" applyFont="1" applyFill="1" applyBorder="1" applyAlignment="1">
      <alignment horizontal="right" wrapText="1"/>
    </xf>
    <xf numFmtId="0" fontId="13" fillId="2" borderId="6" xfId="2" applyFont="1" applyFill="1" applyBorder="1" applyAlignment="1">
      <alignment horizontal="center"/>
    </xf>
    <xf numFmtId="43" fontId="13" fillId="4" borderId="1" xfId="1" applyFont="1" applyFill="1" applyBorder="1" applyAlignment="1">
      <alignment horizontal="center"/>
    </xf>
    <xf numFmtId="0" fontId="13" fillId="0" borderId="7" xfId="2" applyFont="1" applyFill="1" applyBorder="1" applyAlignment="1">
      <alignment wrapText="1"/>
    </xf>
    <xf numFmtId="4" fontId="13" fillId="0" borderId="7" xfId="2" applyNumberFormat="1" applyFont="1" applyFill="1" applyBorder="1" applyAlignment="1">
      <alignment horizontal="right" wrapText="1"/>
    </xf>
    <xf numFmtId="43" fontId="12" fillId="6" borderId="8" xfId="1" applyFont="1" applyFill="1" applyBorder="1" applyAlignment="1">
      <alignment horizontal="right" wrapText="1"/>
    </xf>
    <xf numFmtId="43" fontId="12" fillId="6" borderId="5" xfId="1" applyFont="1" applyFill="1" applyBorder="1" applyAlignment="1">
      <alignment horizontal="right" wrapText="1"/>
    </xf>
    <xf numFmtId="167" fontId="12" fillId="6" borderId="5" xfId="1" applyNumberFormat="1" applyFont="1" applyFill="1" applyBorder="1" applyAlignment="1">
      <alignment horizontal="right" wrapText="1"/>
    </xf>
    <xf numFmtId="167" fontId="12" fillId="6" borderId="9" xfId="1" applyNumberFormat="1" applyFont="1" applyFill="1" applyBorder="1" applyAlignment="1">
      <alignment horizontal="right" wrapText="1"/>
    </xf>
    <xf numFmtId="165" fontId="0" fillId="0" borderId="0" xfId="0" applyNumberFormat="1"/>
    <xf numFmtId="0" fontId="2" fillId="0" borderId="7" xfId="2" applyFont="1" applyFill="1" applyBorder="1" applyAlignment="1">
      <alignment wrapText="1"/>
    </xf>
    <xf numFmtId="9" fontId="0" fillId="0" borderId="0" xfId="0" applyNumberFormat="1"/>
    <xf numFmtId="43" fontId="0" fillId="0" borderId="0" xfId="1" applyFont="1"/>
    <xf numFmtId="165" fontId="0" fillId="0" borderId="0" xfId="0" applyNumberFormat="1" applyFill="1" applyBorder="1"/>
    <xf numFmtId="0" fontId="14" fillId="0" borderId="0" xfId="0" applyFont="1" applyFill="1" applyBorder="1"/>
    <xf numFmtId="164" fontId="15" fillId="0" borderId="0" xfId="0" applyNumberFormat="1" applyFont="1" applyAlignment="1">
      <alignment vertical="center"/>
    </xf>
    <xf numFmtId="0" fontId="16" fillId="0" borderId="0" xfId="0" applyFont="1" applyAlignment="1"/>
    <xf numFmtId="165" fontId="16" fillId="0" borderId="0" xfId="1" applyNumberFormat="1" applyFont="1"/>
    <xf numFmtId="9" fontId="0" fillId="0" borderId="0" xfId="3" applyFont="1" applyFill="1" applyBorder="1"/>
    <xf numFmtId="165" fontId="6" fillId="0" borderId="0" xfId="1" applyNumberFormat="1" applyFont="1" applyFill="1" applyAlignment="1">
      <alignment horizontal="right" vertical="center" wrapText="1"/>
    </xf>
  </cellXfs>
  <cellStyles count="4">
    <cellStyle name="Millares" xfId="1" builtinId="3"/>
    <cellStyle name="Normal" xfId="0" builtinId="0"/>
    <cellStyle name="Normal_Hoja1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1</xdr:row>
      <xdr:rowOff>76199</xdr:rowOff>
    </xdr:from>
    <xdr:to>
      <xdr:col>3</xdr:col>
      <xdr:colOff>276225</xdr:colOff>
      <xdr:row>5</xdr:row>
      <xdr:rowOff>28574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79" y="266699"/>
          <a:ext cx="4341496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56"/>
  <sheetViews>
    <sheetView tabSelected="1" workbookViewId="0">
      <selection activeCell="B1" sqref="B1"/>
    </sheetView>
  </sheetViews>
  <sheetFormatPr baseColWidth="10" defaultRowHeight="15" customHeight="1" x14ac:dyDescent="0.25"/>
  <cols>
    <col min="1" max="1" width="8.5703125" customWidth="1"/>
    <col min="2" max="2" width="8.7109375" customWidth="1"/>
    <col min="3" max="3" width="52.7109375" customWidth="1"/>
    <col min="4" max="5" width="19.7109375" customWidth="1"/>
    <col min="6" max="6" width="19.5703125" bestFit="1" customWidth="1"/>
    <col min="8" max="8" width="13.140625" bestFit="1" customWidth="1"/>
  </cols>
  <sheetData>
    <row r="2" spans="1:6" s="5" customFormat="1" ht="15" customHeight="1" x14ac:dyDescent="0.3">
      <c r="B2" s="6"/>
      <c r="C2" s="7"/>
      <c r="D2" s="8"/>
      <c r="E2" s="8"/>
      <c r="F2" s="8"/>
    </row>
    <row r="3" spans="1:6" s="5" customFormat="1" ht="15" customHeight="1" x14ac:dyDescent="0.3">
      <c r="B3" s="6"/>
      <c r="C3" s="7"/>
      <c r="D3" s="49"/>
      <c r="E3" s="49"/>
      <c r="F3" s="49"/>
    </row>
    <row r="4" spans="1:6" s="5" customFormat="1" ht="15" customHeight="1" x14ac:dyDescent="0.3">
      <c r="B4" s="6"/>
      <c r="C4" s="7"/>
      <c r="D4" s="49"/>
      <c r="E4" s="49"/>
      <c r="F4" s="49"/>
    </row>
    <row r="5" spans="1:6" s="5" customFormat="1" ht="15" customHeight="1" x14ac:dyDescent="0.3">
      <c r="B5" s="6"/>
      <c r="C5" s="7"/>
      <c r="D5" s="8"/>
      <c r="E5" s="8"/>
      <c r="F5" s="8"/>
    </row>
    <row r="6" spans="1:6" s="5" customFormat="1" ht="15" customHeight="1" x14ac:dyDescent="0.3">
      <c r="B6" s="6"/>
      <c r="C6" s="7"/>
      <c r="D6" s="8"/>
      <c r="E6" s="8"/>
      <c r="F6" s="8"/>
    </row>
    <row r="7" spans="1:6" s="44" customFormat="1" ht="15" customHeight="1" x14ac:dyDescent="0.25">
      <c r="B7" s="45" t="s">
        <v>210</v>
      </c>
      <c r="C7" s="46"/>
      <c r="D7" s="47"/>
      <c r="E7" s="47"/>
      <c r="F7" s="47"/>
    </row>
    <row r="8" spans="1:6" s="44" customFormat="1" ht="15" customHeight="1" x14ac:dyDescent="0.25">
      <c r="B8" s="45"/>
      <c r="C8" s="46"/>
      <c r="D8" s="47"/>
      <c r="E8" s="47"/>
      <c r="F8" s="47"/>
    </row>
    <row r="9" spans="1:6" s="44" customFormat="1" ht="15" customHeight="1" x14ac:dyDescent="0.25">
      <c r="B9" s="45" t="s">
        <v>169</v>
      </c>
      <c r="C9" s="46"/>
      <c r="D9" s="47"/>
      <c r="E9" s="47"/>
      <c r="F9" s="47"/>
    </row>
    <row r="10" spans="1:6" s="5" customFormat="1" ht="15" customHeight="1" x14ac:dyDescent="0.3">
      <c r="B10" s="10"/>
      <c r="C10" s="7"/>
      <c r="D10" s="8"/>
      <c r="E10" s="8"/>
      <c r="F10" s="8"/>
    </row>
    <row r="11" spans="1:6" s="5" customFormat="1" ht="15" customHeight="1" x14ac:dyDescent="0.3">
      <c r="B11" s="9" t="s">
        <v>170</v>
      </c>
      <c r="C11" s="7"/>
      <c r="D11" s="8"/>
      <c r="E11" s="8"/>
      <c r="F11" s="8"/>
    </row>
    <row r="12" spans="1:6" s="5" customFormat="1" ht="15" customHeight="1" x14ac:dyDescent="0.3">
      <c r="B12" s="6"/>
      <c r="C12" s="7"/>
      <c r="D12" s="8"/>
      <c r="E12" s="8"/>
      <c r="F12" s="8"/>
    </row>
    <row r="13" spans="1:6" s="5" customFormat="1" ht="30" x14ac:dyDescent="0.25">
      <c r="A13" s="1"/>
      <c r="B13" s="2" t="s">
        <v>0</v>
      </c>
      <c r="C13" s="3" t="s">
        <v>1</v>
      </c>
      <c r="D13" s="4" t="s">
        <v>167</v>
      </c>
      <c r="E13" s="4" t="s">
        <v>211</v>
      </c>
      <c r="F13" s="4" t="s">
        <v>168</v>
      </c>
    </row>
    <row r="14" spans="1:6" s="5" customFormat="1" ht="15" customHeight="1" x14ac:dyDescent="0.3">
      <c r="A14" s="1"/>
      <c r="B14" s="11" t="s">
        <v>2</v>
      </c>
      <c r="C14" s="12" t="s">
        <v>3</v>
      </c>
      <c r="D14" s="13">
        <v>177512073</v>
      </c>
      <c r="E14" s="13">
        <v>112784355</v>
      </c>
      <c r="F14" s="14">
        <f>+D14-E14</f>
        <v>64727718</v>
      </c>
    </row>
    <row r="15" spans="1:6" s="5" customFormat="1" ht="15" customHeight="1" x14ac:dyDescent="0.3">
      <c r="A15" s="1"/>
      <c r="B15" s="11" t="s">
        <v>4</v>
      </c>
      <c r="C15" s="12" t="s">
        <v>5</v>
      </c>
      <c r="D15" s="13">
        <v>15531006</v>
      </c>
      <c r="E15" s="13">
        <v>9732433</v>
      </c>
      <c r="F15" s="14">
        <f t="shared" ref="F15:F74" si="0">+D15-E15</f>
        <v>5798573</v>
      </c>
    </row>
    <row r="16" spans="1:6" s="5" customFormat="1" ht="15" customHeight="1" x14ac:dyDescent="0.3">
      <c r="A16" s="1"/>
      <c r="B16" s="11" t="s">
        <v>6</v>
      </c>
      <c r="C16" s="12" t="s">
        <v>7</v>
      </c>
      <c r="D16" s="13">
        <v>52494812</v>
      </c>
      <c r="E16" s="13">
        <v>33674126</v>
      </c>
      <c r="F16" s="14">
        <f t="shared" si="0"/>
        <v>18820686</v>
      </c>
    </row>
    <row r="17" spans="1:9" s="5" customFormat="1" ht="15" customHeight="1" x14ac:dyDescent="0.3">
      <c r="A17" s="1"/>
      <c r="B17" s="11" t="s">
        <v>8</v>
      </c>
      <c r="C17" s="12" t="s">
        <v>9</v>
      </c>
      <c r="D17" s="13">
        <v>2510579</v>
      </c>
      <c r="E17" s="13">
        <v>2510579</v>
      </c>
      <c r="F17" s="14">
        <f t="shared" si="0"/>
        <v>0</v>
      </c>
    </row>
    <row r="18" spans="1:9" s="5" customFormat="1" ht="15" customHeight="1" x14ac:dyDescent="0.3">
      <c r="A18" s="1"/>
      <c r="B18" s="11" t="s">
        <v>10</v>
      </c>
      <c r="C18" s="12" t="s">
        <v>11</v>
      </c>
      <c r="D18" s="13">
        <v>49015534</v>
      </c>
      <c r="E18" s="13">
        <v>27217590</v>
      </c>
      <c r="F18" s="14">
        <f t="shared" si="0"/>
        <v>21797944</v>
      </c>
    </row>
    <row r="19" spans="1:9" s="5" customFormat="1" ht="15" customHeight="1" x14ac:dyDescent="0.3">
      <c r="A19" s="1"/>
      <c r="B19" s="11" t="s">
        <v>12</v>
      </c>
      <c r="C19" s="12" t="s">
        <v>13</v>
      </c>
      <c r="D19" s="13">
        <v>4084628</v>
      </c>
      <c r="E19" s="13">
        <v>2037588</v>
      </c>
      <c r="F19" s="14">
        <f t="shared" si="0"/>
        <v>2047040</v>
      </c>
    </row>
    <row r="20" spans="1:9" s="5" customFormat="1" ht="15" customHeight="1" x14ac:dyDescent="0.3">
      <c r="A20" s="1"/>
      <c r="B20" s="11" t="s">
        <v>14</v>
      </c>
      <c r="C20" s="12" t="s">
        <v>15</v>
      </c>
      <c r="D20" s="13">
        <v>13806042</v>
      </c>
      <c r="E20" s="13">
        <v>6935999</v>
      </c>
      <c r="F20" s="14">
        <f t="shared" si="0"/>
        <v>6870043</v>
      </c>
    </row>
    <row r="21" spans="1:9" s="5" customFormat="1" ht="15" customHeight="1" x14ac:dyDescent="0.3">
      <c r="A21" s="1"/>
      <c r="B21" s="11" t="s">
        <v>16</v>
      </c>
      <c r="C21" s="12" t="s">
        <v>17</v>
      </c>
      <c r="D21" s="13">
        <v>744953</v>
      </c>
      <c r="E21" s="13">
        <v>633378</v>
      </c>
      <c r="F21" s="14">
        <f t="shared" si="0"/>
        <v>111575</v>
      </c>
    </row>
    <row r="22" spans="1:9" s="5" customFormat="1" ht="15" customHeight="1" x14ac:dyDescent="0.3">
      <c r="A22" s="1"/>
      <c r="B22" s="11" t="s">
        <v>18</v>
      </c>
      <c r="C22" s="12" t="s">
        <v>19</v>
      </c>
      <c r="D22" s="13">
        <v>4378801</v>
      </c>
      <c r="E22" s="13">
        <v>1784947</v>
      </c>
      <c r="F22" s="14">
        <f t="shared" si="0"/>
        <v>2593854</v>
      </c>
    </row>
    <row r="23" spans="1:9" s="5" customFormat="1" ht="15" customHeight="1" x14ac:dyDescent="0.3">
      <c r="A23" s="1"/>
      <c r="B23" s="11" t="s">
        <v>20</v>
      </c>
      <c r="C23" s="12" t="s">
        <v>21</v>
      </c>
      <c r="D23" s="13">
        <v>1146759</v>
      </c>
      <c r="E23" s="13">
        <v>1082572</v>
      </c>
      <c r="F23" s="14">
        <f t="shared" si="0"/>
        <v>64187</v>
      </c>
    </row>
    <row r="24" spans="1:9" s="5" customFormat="1" ht="15" customHeight="1" x14ac:dyDescent="0.3">
      <c r="A24" s="1"/>
      <c r="B24" s="11" t="s">
        <v>22</v>
      </c>
      <c r="C24" s="12" t="s">
        <v>23</v>
      </c>
      <c r="D24" s="13">
        <v>312640</v>
      </c>
      <c r="E24" s="13">
        <v>88734</v>
      </c>
      <c r="F24" s="14">
        <f t="shared" si="0"/>
        <v>223906</v>
      </c>
    </row>
    <row r="25" spans="1:9" s="5" customFormat="1" ht="15" customHeight="1" x14ac:dyDescent="0.3">
      <c r="A25" s="1"/>
      <c r="B25" s="11" t="s">
        <v>24</v>
      </c>
      <c r="C25" s="12" t="s">
        <v>25</v>
      </c>
      <c r="D25" s="13">
        <v>300000</v>
      </c>
      <c r="E25" s="13">
        <v>190408</v>
      </c>
      <c r="F25" s="14">
        <f t="shared" si="0"/>
        <v>109592</v>
      </c>
    </row>
    <row r="26" spans="1:9" s="5" customFormat="1" ht="15" customHeight="1" x14ac:dyDescent="0.3">
      <c r="A26" s="1"/>
      <c r="B26" s="11" t="s">
        <v>26</v>
      </c>
      <c r="C26" s="12" t="s">
        <v>27</v>
      </c>
      <c r="D26" s="13">
        <v>80000</v>
      </c>
      <c r="E26" s="13">
        <v>0</v>
      </c>
      <c r="F26" s="14">
        <f t="shared" si="0"/>
        <v>80000</v>
      </c>
    </row>
    <row r="27" spans="1:9" s="5" customFormat="1" ht="15" customHeight="1" x14ac:dyDescent="0.3">
      <c r="A27" s="1"/>
      <c r="B27" s="11" t="s">
        <v>28</v>
      </c>
      <c r="C27" s="12" t="s">
        <v>29</v>
      </c>
      <c r="D27" s="13">
        <v>14040</v>
      </c>
      <c r="E27" s="13">
        <v>14040</v>
      </c>
      <c r="F27" s="14">
        <f t="shared" si="0"/>
        <v>0</v>
      </c>
    </row>
    <row r="28" spans="1:9" s="5" customFormat="1" ht="15" customHeight="1" x14ac:dyDescent="0.3">
      <c r="A28" s="1"/>
      <c r="B28" s="11" t="s">
        <v>30</v>
      </c>
      <c r="C28" s="12" t="s">
        <v>31</v>
      </c>
      <c r="D28" s="13">
        <v>753500</v>
      </c>
      <c r="E28" s="13">
        <v>700356</v>
      </c>
      <c r="F28" s="14">
        <f t="shared" si="0"/>
        <v>53144</v>
      </c>
    </row>
    <row r="29" spans="1:9" s="5" customFormat="1" ht="15" customHeight="1" x14ac:dyDescent="0.3">
      <c r="A29" s="1"/>
      <c r="B29" s="11" t="s">
        <v>32</v>
      </c>
      <c r="C29" s="12" t="s">
        <v>33</v>
      </c>
      <c r="D29" s="13">
        <v>356160</v>
      </c>
      <c r="E29" s="13">
        <v>243586</v>
      </c>
      <c r="F29" s="14">
        <f t="shared" si="0"/>
        <v>112574</v>
      </c>
    </row>
    <row r="30" spans="1:9" s="5" customFormat="1" ht="15" customHeight="1" x14ac:dyDescent="0.3">
      <c r="A30" s="1"/>
      <c r="B30" s="11" t="s">
        <v>34</v>
      </c>
      <c r="C30" s="12" t="s">
        <v>35</v>
      </c>
      <c r="D30" s="13">
        <v>80000</v>
      </c>
      <c r="E30" s="13">
        <v>80000</v>
      </c>
      <c r="F30" s="14">
        <f t="shared" si="0"/>
        <v>0</v>
      </c>
      <c r="I30" s="48"/>
    </row>
    <row r="31" spans="1:9" s="5" customFormat="1" ht="15" customHeight="1" x14ac:dyDescent="0.3">
      <c r="A31" s="1"/>
      <c r="B31" s="11" t="s">
        <v>36</v>
      </c>
      <c r="C31" s="12" t="s">
        <v>37</v>
      </c>
      <c r="D31" s="13">
        <v>213669</v>
      </c>
      <c r="E31" s="13">
        <v>150017</v>
      </c>
      <c r="F31" s="14">
        <f t="shared" si="0"/>
        <v>63652</v>
      </c>
    </row>
    <row r="32" spans="1:9" s="5" customFormat="1" ht="15" customHeight="1" x14ac:dyDescent="0.3">
      <c r="A32" s="1"/>
      <c r="B32" s="11" t="s">
        <v>38</v>
      </c>
      <c r="C32" s="12" t="s">
        <v>39</v>
      </c>
      <c r="D32" s="13">
        <v>120000</v>
      </c>
      <c r="E32" s="13">
        <v>0</v>
      </c>
      <c r="F32" s="14">
        <f t="shared" si="0"/>
        <v>120000</v>
      </c>
    </row>
    <row r="33" spans="1:6" s="5" customFormat="1" ht="15" customHeight="1" x14ac:dyDescent="0.3">
      <c r="A33" s="1"/>
      <c r="B33" s="11" t="s">
        <v>40</v>
      </c>
      <c r="C33" s="12" t="s">
        <v>41</v>
      </c>
      <c r="D33" s="13">
        <v>10773000</v>
      </c>
      <c r="E33" s="13">
        <v>208445</v>
      </c>
      <c r="F33" s="14">
        <f t="shared" si="0"/>
        <v>10564555</v>
      </c>
    </row>
    <row r="34" spans="1:6" s="5" customFormat="1" ht="15" customHeight="1" x14ac:dyDescent="0.3">
      <c r="A34" s="1"/>
      <c r="B34" s="11" t="s">
        <v>42</v>
      </c>
      <c r="C34" s="12" t="s">
        <v>43</v>
      </c>
      <c r="D34" s="13">
        <v>242241</v>
      </c>
      <c r="E34" s="13">
        <v>242241</v>
      </c>
      <c r="F34" s="14">
        <f t="shared" si="0"/>
        <v>0</v>
      </c>
    </row>
    <row r="35" spans="1:6" s="5" customFormat="1" ht="15" customHeight="1" x14ac:dyDescent="0.3">
      <c r="A35" s="1"/>
      <c r="B35" s="11" t="s">
        <v>44</v>
      </c>
      <c r="C35" s="12" t="s">
        <v>45</v>
      </c>
      <c r="D35" s="13">
        <v>72672</v>
      </c>
      <c r="E35" s="13">
        <v>52978</v>
      </c>
      <c r="F35" s="14">
        <f t="shared" si="0"/>
        <v>19694</v>
      </c>
    </row>
    <row r="36" spans="1:6" s="5" customFormat="1" ht="15" customHeight="1" x14ac:dyDescent="0.3">
      <c r="A36" s="1"/>
      <c r="B36" s="11" t="s">
        <v>48</v>
      </c>
      <c r="C36" s="12" t="s">
        <v>49</v>
      </c>
      <c r="D36" s="13">
        <v>486482</v>
      </c>
      <c r="E36" s="13">
        <v>49259</v>
      </c>
      <c r="F36" s="14">
        <f t="shared" si="0"/>
        <v>437223</v>
      </c>
    </row>
    <row r="37" spans="1:6" s="5" customFormat="1" ht="15" customHeight="1" x14ac:dyDescent="0.3">
      <c r="A37" s="1"/>
      <c r="B37" s="11" t="s">
        <v>50</v>
      </c>
      <c r="C37" s="12" t="s">
        <v>51</v>
      </c>
      <c r="D37" s="13">
        <v>1915</v>
      </c>
      <c r="E37" s="13">
        <v>1915</v>
      </c>
      <c r="F37" s="14">
        <f t="shared" si="0"/>
        <v>0</v>
      </c>
    </row>
    <row r="38" spans="1:6" s="5" customFormat="1" ht="15" customHeight="1" x14ac:dyDescent="0.3">
      <c r="A38" s="1"/>
      <c r="B38" s="11" t="s">
        <v>52</v>
      </c>
      <c r="C38" s="12" t="s">
        <v>53</v>
      </c>
      <c r="D38" s="13">
        <v>1520887</v>
      </c>
      <c r="E38" s="13">
        <v>573398</v>
      </c>
      <c r="F38" s="14">
        <f t="shared" si="0"/>
        <v>947489</v>
      </c>
    </row>
    <row r="39" spans="1:6" s="5" customFormat="1" ht="15" customHeight="1" x14ac:dyDescent="0.3">
      <c r="A39" s="1"/>
      <c r="B39" s="11" t="s">
        <v>54</v>
      </c>
      <c r="C39" s="12" t="s">
        <v>55</v>
      </c>
      <c r="D39" s="13">
        <v>2528580</v>
      </c>
      <c r="E39" s="13">
        <v>359741</v>
      </c>
      <c r="F39" s="14">
        <f t="shared" si="0"/>
        <v>2168839</v>
      </c>
    </row>
    <row r="40" spans="1:6" s="5" customFormat="1" ht="15" customHeight="1" x14ac:dyDescent="0.3">
      <c r="A40" s="1"/>
      <c r="B40" s="11" t="s">
        <v>56</v>
      </c>
      <c r="C40" s="12" t="s">
        <v>57</v>
      </c>
      <c r="D40" s="13">
        <v>400000</v>
      </c>
      <c r="E40" s="13">
        <v>400000</v>
      </c>
      <c r="F40" s="14">
        <f t="shared" si="0"/>
        <v>0</v>
      </c>
    </row>
    <row r="41" spans="1:6" s="5" customFormat="1" ht="15" customHeight="1" x14ac:dyDescent="0.3">
      <c r="A41" s="1"/>
      <c r="B41" s="11" t="s">
        <v>58</v>
      </c>
      <c r="C41" s="12" t="s">
        <v>59</v>
      </c>
      <c r="D41" s="13">
        <v>6619850</v>
      </c>
      <c r="E41" s="13">
        <v>1076890</v>
      </c>
      <c r="F41" s="14">
        <f t="shared" si="0"/>
        <v>5542960</v>
      </c>
    </row>
    <row r="42" spans="1:6" s="5" customFormat="1" ht="15" customHeight="1" x14ac:dyDescent="0.3">
      <c r="A42" s="1"/>
      <c r="B42" s="11" t="s">
        <v>60</v>
      </c>
      <c r="C42" s="12" t="s">
        <v>61</v>
      </c>
      <c r="D42" s="13">
        <v>235870</v>
      </c>
      <c r="E42" s="13">
        <v>213095</v>
      </c>
      <c r="F42" s="14">
        <f t="shared" si="0"/>
        <v>22775</v>
      </c>
    </row>
    <row r="43" spans="1:6" s="5" customFormat="1" ht="15" customHeight="1" x14ac:dyDescent="0.3">
      <c r="A43" s="1"/>
      <c r="B43" s="11" t="s">
        <v>62</v>
      </c>
      <c r="C43" s="12" t="s">
        <v>63</v>
      </c>
      <c r="D43" s="13">
        <v>6185754</v>
      </c>
      <c r="E43" s="13">
        <v>1574359</v>
      </c>
      <c r="F43" s="14">
        <f t="shared" si="0"/>
        <v>4611395</v>
      </c>
    </row>
    <row r="44" spans="1:6" s="5" customFormat="1" ht="15" customHeight="1" x14ac:dyDescent="0.3">
      <c r="A44" s="1"/>
      <c r="B44" s="11" t="s">
        <v>64</v>
      </c>
      <c r="C44" s="12" t="s">
        <v>65</v>
      </c>
      <c r="D44" s="13">
        <v>1053717</v>
      </c>
      <c r="E44" s="13">
        <v>181177</v>
      </c>
      <c r="F44" s="14">
        <f t="shared" si="0"/>
        <v>872540</v>
      </c>
    </row>
    <row r="45" spans="1:6" s="5" customFormat="1" ht="15" customHeight="1" x14ac:dyDescent="0.3">
      <c r="A45" s="1"/>
      <c r="B45" s="11" t="s">
        <v>66</v>
      </c>
      <c r="C45" s="12" t="s">
        <v>178</v>
      </c>
      <c r="D45" s="13">
        <v>153419</v>
      </c>
      <c r="E45" s="13">
        <v>0</v>
      </c>
      <c r="F45" s="14">
        <f t="shared" si="0"/>
        <v>153419</v>
      </c>
    </row>
    <row r="46" spans="1:6" s="5" customFormat="1" ht="15" customHeight="1" x14ac:dyDescent="0.3">
      <c r="A46" s="1"/>
      <c r="B46" s="11" t="s">
        <v>67</v>
      </c>
      <c r="C46" s="12" t="s">
        <v>68</v>
      </c>
      <c r="D46" s="13">
        <v>323344</v>
      </c>
      <c r="E46" s="13">
        <v>160591</v>
      </c>
      <c r="F46" s="14">
        <f t="shared" si="0"/>
        <v>162753</v>
      </c>
    </row>
    <row r="47" spans="1:6" s="5" customFormat="1" ht="15" customHeight="1" x14ac:dyDescent="0.3">
      <c r="A47" s="1"/>
      <c r="B47" s="11" t="s">
        <v>69</v>
      </c>
      <c r="C47" s="12" t="s">
        <v>70</v>
      </c>
      <c r="D47" s="13">
        <v>13933744</v>
      </c>
      <c r="E47" s="13">
        <v>11076661</v>
      </c>
      <c r="F47" s="14">
        <f t="shared" si="0"/>
        <v>2857083</v>
      </c>
    </row>
    <row r="48" spans="1:6" s="5" customFormat="1" ht="15" customHeight="1" x14ac:dyDescent="0.3">
      <c r="A48" s="1"/>
      <c r="B48" s="11" t="s">
        <v>72</v>
      </c>
      <c r="C48" s="12" t="s">
        <v>73</v>
      </c>
      <c r="D48" s="13">
        <v>1937929</v>
      </c>
      <c r="E48" s="13">
        <v>0</v>
      </c>
      <c r="F48" s="14">
        <f t="shared" si="0"/>
        <v>1937929</v>
      </c>
    </row>
    <row r="49" spans="1:6" s="5" customFormat="1" ht="15" customHeight="1" x14ac:dyDescent="0.3">
      <c r="A49" s="1"/>
      <c r="B49" s="11" t="s">
        <v>74</v>
      </c>
      <c r="C49" s="12" t="s">
        <v>41</v>
      </c>
      <c r="D49" s="13">
        <v>1168248</v>
      </c>
      <c r="E49" s="13">
        <v>1168248</v>
      </c>
      <c r="F49" s="14">
        <f t="shared" si="0"/>
        <v>0</v>
      </c>
    </row>
    <row r="50" spans="1:6" s="5" customFormat="1" ht="15" customHeight="1" x14ac:dyDescent="0.3">
      <c r="A50" s="1"/>
      <c r="B50" s="11" t="s">
        <v>77</v>
      </c>
      <c r="C50" s="12" t="s">
        <v>78</v>
      </c>
      <c r="D50" s="13">
        <v>1609773</v>
      </c>
      <c r="E50" s="13">
        <v>130650</v>
      </c>
      <c r="F50" s="14">
        <f t="shared" si="0"/>
        <v>1479123</v>
      </c>
    </row>
    <row r="51" spans="1:6" s="5" customFormat="1" ht="15" customHeight="1" x14ac:dyDescent="0.3">
      <c r="A51" s="1"/>
      <c r="B51" s="11" t="s">
        <v>79</v>
      </c>
      <c r="C51" s="12" t="s">
        <v>80</v>
      </c>
      <c r="D51" s="13">
        <v>1023703</v>
      </c>
      <c r="E51" s="13">
        <v>739292</v>
      </c>
      <c r="F51" s="14">
        <f t="shared" si="0"/>
        <v>284411</v>
      </c>
    </row>
    <row r="52" spans="1:6" s="5" customFormat="1" ht="15" customHeight="1" x14ac:dyDescent="0.3">
      <c r="A52" s="1"/>
      <c r="B52" s="11" t="s">
        <v>81</v>
      </c>
      <c r="C52" s="12" t="s">
        <v>82</v>
      </c>
      <c r="D52" s="13">
        <v>3328394</v>
      </c>
      <c r="E52" s="13">
        <v>465</v>
      </c>
      <c r="F52" s="14">
        <f t="shared" si="0"/>
        <v>3327929</v>
      </c>
    </row>
    <row r="53" spans="1:6" s="5" customFormat="1" ht="15" customHeight="1" x14ac:dyDescent="0.3">
      <c r="A53" s="1"/>
      <c r="B53" s="11" t="s">
        <v>85</v>
      </c>
      <c r="C53" s="12" t="s">
        <v>86</v>
      </c>
      <c r="D53" s="13">
        <v>2906894</v>
      </c>
      <c r="E53" s="13">
        <v>1654019</v>
      </c>
      <c r="F53" s="14">
        <f t="shared" si="0"/>
        <v>1252875</v>
      </c>
    </row>
    <row r="54" spans="1:6" s="5" customFormat="1" ht="15" customHeight="1" x14ac:dyDescent="0.3">
      <c r="A54" s="1"/>
      <c r="B54" s="11" t="s">
        <v>88</v>
      </c>
      <c r="C54" s="12" t="s">
        <v>89</v>
      </c>
      <c r="D54" s="13">
        <v>3933189</v>
      </c>
      <c r="E54" s="13">
        <v>2398606</v>
      </c>
      <c r="F54" s="14">
        <f t="shared" si="0"/>
        <v>1534583</v>
      </c>
    </row>
    <row r="55" spans="1:6" s="5" customFormat="1" ht="15" customHeight="1" x14ac:dyDescent="0.3">
      <c r="A55" s="1"/>
      <c r="B55" s="11" t="s">
        <v>90</v>
      </c>
      <c r="C55" s="12" t="s">
        <v>91</v>
      </c>
      <c r="D55" s="13">
        <v>523241</v>
      </c>
      <c r="E55" s="13">
        <v>329084</v>
      </c>
      <c r="F55" s="14">
        <f t="shared" si="0"/>
        <v>194157</v>
      </c>
    </row>
    <row r="56" spans="1:6" s="5" customFormat="1" ht="15" customHeight="1" x14ac:dyDescent="0.3">
      <c r="A56" s="1"/>
      <c r="B56" s="11" t="s">
        <v>92</v>
      </c>
      <c r="C56" s="12" t="s">
        <v>93</v>
      </c>
      <c r="D56" s="13">
        <v>571689</v>
      </c>
      <c r="E56" s="13">
        <v>571689</v>
      </c>
      <c r="F56" s="14">
        <f t="shared" si="0"/>
        <v>0</v>
      </c>
    </row>
    <row r="57" spans="1:6" s="5" customFormat="1" ht="15" customHeight="1" x14ac:dyDescent="0.3">
      <c r="A57" s="1"/>
      <c r="B57" s="11" t="s">
        <v>94</v>
      </c>
      <c r="C57" s="12" t="s">
        <v>95</v>
      </c>
      <c r="D57" s="13">
        <v>1952464</v>
      </c>
      <c r="E57" s="13">
        <v>556511</v>
      </c>
      <c r="F57" s="14">
        <f t="shared" si="0"/>
        <v>1395953</v>
      </c>
    </row>
    <row r="58" spans="1:6" s="5" customFormat="1" ht="15" customHeight="1" x14ac:dyDescent="0.3">
      <c r="A58" s="1"/>
      <c r="B58" s="11" t="s">
        <v>200</v>
      </c>
      <c r="C58" s="12" t="s">
        <v>41</v>
      </c>
      <c r="D58" s="13">
        <v>300000</v>
      </c>
      <c r="E58" s="13">
        <v>223498</v>
      </c>
      <c r="F58" s="14">
        <f t="shared" si="0"/>
        <v>76502</v>
      </c>
    </row>
    <row r="59" spans="1:6" s="5" customFormat="1" ht="15" customHeight="1" x14ac:dyDescent="0.3">
      <c r="A59" s="1"/>
      <c r="B59" s="11" t="s">
        <v>96</v>
      </c>
      <c r="C59" s="12" t="s">
        <v>97</v>
      </c>
      <c r="D59" s="13">
        <v>5123481</v>
      </c>
      <c r="E59" s="13">
        <v>1571280</v>
      </c>
      <c r="F59" s="14">
        <f t="shared" si="0"/>
        <v>3552201</v>
      </c>
    </row>
    <row r="60" spans="1:6" s="5" customFormat="1" ht="15" customHeight="1" x14ac:dyDescent="0.3">
      <c r="A60" s="1"/>
      <c r="B60" s="11" t="s">
        <v>98</v>
      </c>
      <c r="C60" s="12" t="s">
        <v>99</v>
      </c>
      <c r="D60" s="13">
        <v>139000</v>
      </c>
      <c r="E60" s="13">
        <v>57615</v>
      </c>
      <c r="F60" s="14">
        <f t="shared" si="0"/>
        <v>81385</v>
      </c>
    </row>
    <row r="61" spans="1:6" s="5" customFormat="1" ht="15" customHeight="1" x14ac:dyDescent="0.3">
      <c r="A61" s="1"/>
      <c r="B61" s="11" t="s">
        <v>100</v>
      </c>
      <c r="C61" s="12" t="s">
        <v>101</v>
      </c>
      <c r="D61" s="13">
        <v>11816524</v>
      </c>
      <c r="E61" s="13">
        <v>5400400</v>
      </c>
      <c r="F61" s="14">
        <f t="shared" si="0"/>
        <v>6416124</v>
      </c>
    </row>
    <row r="62" spans="1:6" s="5" customFormat="1" ht="15" customHeight="1" x14ac:dyDescent="0.3">
      <c r="A62" s="1"/>
      <c r="B62" s="11" t="s">
        <v>102</v>
      </c>
      <c r="C62" s="12" t="s">
        <v>57</v>
      </c>
      <c r="D62" s="13">
        <v>33695755</v>
      </c>
      <c r="E62" s="13">
        <v>6662</v>
      </c>
      <c r="F62" s="14">
        <f t="shared" si="0"/>
        <v>33689093</v>
      </c>
    </row>
    <row r="63" spans="1:6" s="5" customFormat="1" ht="15" customHeight="1" x14ac:dyDescent="0.3">
      <c r="A63" s="1"/>
      <c r="B63" s="11" t="s">
        <v>107</v>
      </c>
      <c r="C63" s="12" t="s">
        <v>108</v>
      </c>
      <c r="D63" s="13">
        <v>150166</v>
      </c>
      <c r="E63" s="13">
        <v>0</v>
      </c>
      <c r="F63" s="14">
        <f t="shared" si="0"/>
        <v>150166</v>
      </c>
    </row>
    <row r="64" spans="1:6" s="5" customFormat="1" ht="15" customHeight="1" x14ac:dyDescent="0.3">
      <c r="A64" s="1"/>
      <c r="B64" s="11" t="s">
        <v>109</v>
      </c>
      <c r="C64" s="12" t="s">
        <v>110</v>
      </c>
      <c r="D64" s="13">
        <v>5930271</v>
      </c>
      <c r="E64" s="13">
        <v>3249774</v>
      </c>
      <c r="F64" s="14">
        <f t="shared" si="0"/>
        <v>2680497</v>
      </c>
    </row>
    <row r="65" spans="1:6" s="5" customFormat="1" ht="15" customHeight="1" x14ac:dyDescent="0.3">
      <c r="A65" s="1"/>
      <c r="B65" s="11" t="s">
        <v>111</v>
      </c>
      <c r="C65" s="12" t="s">
        <v>112</v>
      </c>
      <c r="D65" s="13">
        <v>300000</v>
      </c>
      <c r="E65" s="13">
        <v>300000</v>
      </c>
      <c r="F65" s="14">
        <f t="shared" si="0"/>
        <v>0</v>
      </c>
    </row>
    <row r="66" spans="1:6" s="5" customFormat="1" ht="15" customHeight="1" x14ac:dyDescent="0.3">
      <c r="A66" s="1"/>
      <c r="B66" s="11" t="s">
        <v>113</v>
      </c>
      <c r="C66" s="12" t="s">
        <v>114</v>
      </c>
      <c r="D66" s="13">
        <v>1708383</v>
      </c>
      <c r="E66" s="13">
        <v>38250</v>
      </c>
      <c r="F66" s="14">
        <f t="shared" si="0"/>
        <v>1670133</v>
      </c>
    </row>
    <row r="67" spans="1:6" s="5" customFormat="1" ht="15" customHeight="1" x14ac:dyDescent="0.3">
      <c r="A67" s="1"/>
      <c r="B67" s="11" t="s">
        <v>117</v>
      </c>
      <c r="C67" s="12" t="s">
        <v>118</v>
      </c>
      <c r="D67" s="13">
        <v>4140123</v>
      </c>
      <c r="E67" s="13">
        <v>921574</v>
      </c>
      <c r="F67" s="14">
        <f t="shared" si="0"/>
        <v>3218549</v>
      </c>
    </row>
    <row r="68" spans="1:6" s="5" customFormat="1" ht="15" customHeight="1" x14ac:dyDescent="0.3">
      <c r="A68" s="1"/>
      <c r="B68" s="11" t="s">
        <v>119</v>
      </c>
      <c r="C68" s="12" t="s">
        <v>120</v>
      </c>
      <c r="D68" s="13">
        <v>1302750</v>
      </c>
      <c r="E68" s="13">
        <v>177763</v>
      </c>
      <c r="F68" s="14">
        <f t="shared" si="0"/>
        <v>1124987</v>
      </c>
    </row>
    <row r="69" spans="1:6" s="5" customFormat="1" ht="15" customHeight="1" x14ac:dyDescent="0.3">
      <c r="A69" s="1"/>
      <c r="B69" s="11" t="s">
        <v>181</v>
      </c>
      <c r="C69" s="12" t="s">
        <v>182</v>
      </c>
      <c r="D69" s="13">
        <v>9160000</v>
      </c>
      <c r="E69" s="13">
        <v>0</v>
      </c>
      <c r="F69" s="14">
        <f t="shared" si="0"/>
        <v>9160000</v>
      </c>
    </row>
    <row r="70" spans="1:6" s="5" customFormat="1" ht="15" customHeight="1" x14ac:dyDescent="0.3">
      <c r="A70" s="1"/>
      <c r="B70" s="11" t="s">
        <v>121</v>
      </c>
      <c r="C70" s="12" t="s">
        <v>122</v>
      </c>
      <c r="D70" s="13">
        <v>2500000</v>
      </c>
      <c r="E70" s="13">
        <v>0</v>
      </c>
      <c r="F70" s="14">
        <f t="shared" si="0"/>
        <v>2500000</v>
      </c>
    </row>
    <row r="71" spans="1:6" s="5" customFormat="1" ht="15" customHeight="1" x14ac:dyDescent="0.3">
      <c r="A71" s="1"/>
      <c r="B71" s="11" t="s">
        <v>123</v>
      </c>
      <c r="C71" s="12" t="s">
        <v>124</v>
      </c>
      <c r="D71" s="13">
        <v>15859513</v>
      </c>
      <c r="E71" s="13">
        <v>3576534</v>
      </c>
      <c r="F71" s="14">
        <f t="shared" si="0"/>
        <v>12282979</v>
      </c>
    </row>
    <row r="72" spans="1:6" s="5" customFormat="1" ht="15" customHeight="1" x14ac:dyDescent="0.3">
      <c r="A72" s="1"/>
      <c r="B72" s="11" t="s">
        <v>179</v>
      </c>
      <c r="C72" s="12" t="s">
        <v>180</v>
      </c>
      <c r="D72" s="13">
        <v>1300000</v>
      </c>
      <c r="E72" s="13">
        <v>0</v>
      </c>
      <c r="F72" s="14">
        <f t="shared" si="0"/>
        <v>1300000</v>
      </c>
    </row>
    <row r="73" spans="1:6" s="5" customFormat="1" ht="15" customHeight="1" x14ac:dyDescent="0.3">
      <c r="A73" s="1"/>
      <c r="B73" s="11" t="s">
        <v>125</v>
      </c>
      <c r="C73" s="12" t="s">
        <v>126</v>
      </c>
      <c r="D73" s="13">
        <v>14750000</v>
      </c>
      <c r="E73" s="13">
        <v>4147236</v>
      </c>
      <c r="F73" s="14">
        <f t="shared" si="0"/>
        <v>10602764</v>
      </c>
    </row>
    <row r="74" spans="1:6" s="5" customFormat="1" ht="15" customHeight="1" x14ac:dyDescent="0.3">
      <c r="A74" s="1"/>
      <c r="B74" s="11" t="s">
        <v>183</v>
      </c>
      <c r="C74" s="12" t="s">
        <v>184</v>
      </c>
      <c r="D74" s="13">
        <v>900000</v>
      </c>
      <c r="E74" s="13">
        <v>0</v>
      </c>
      <c r="F74" s="14">
        <f t="shared" si="0"/>
        <v>900000</v>
      </c>
    </row>
    <row r="75" spans="1:6" s="5" customFormat="1" ht="15" customHeight="1" x14ac:dyDescent="0.3">
      <c r="A75" s="1"/>
      <c r="B75" s="15" t="s">
        <v>171</v>
      </c>
      <c r="C75" s="16"/>
      <c r="D75" s="17">
        <f>SUM(D14:D74)</f>
        <v>496018161</v>
      </c>
      <c r="E75" s="17">
        <f t="shared" ref="E75:F75" si="1">SUM(E14:E74)</f>
        <v>243250608</v>
      </c>
      <c r="F75" s="17">
        <f t="shared" si="1"/>
        <v>252767553</v>
      </c>
    </row>
    <row r="76" spans="1:6" s="5" customFormat="1" ht="15" customHeight="1" x14ac:dyDescent="0.3">
      <c r="A76" s="1"/>
      <c r="B76" s="18"/>
      <c r="C76" s="19"/>
      <c r="D76" s="20"/>
      <c r="E76" s="20"/>
      <c r="F76" s="20"/>
    </row>
    <row r="77" spans="1:6" s="5" customFormat="1" ht="15" customHeight="1" x14ac:dyDescent="0.3">
      <c r="A77" s="1"/>
      <c r="B77" s="21" t="s">
        <v>172</v>
      </c>
      <c r="C77" s="19"/>
      <c r="D77" s="20"/>
      <c r="E77" s="20"/>
      <c r="F77" s="20"/>
    </row>
    <row r="78" spans="1:6" s="5" customFormat="1" ht="15" customHeight="1" x14ac:dyDescent="0.3">
      <c r="A78" s="1"/>
      <c r="B78" s="18"/>
      <c r="C78" s="19"/>
      <c r="D78" s="20"/>
      <c r="E78" s="20"/>
      <c r="F78" s="20"/>
    </row>
    <row r="79" spans="1:6" s="5" customFormat="1" ht="30" x14ac:dyDescent="0.25">
      <c r="A79" s="1"/>
      <c r="B79" s="2" t="s">
        <v>0</v>
      </c>
      <c r="C79" s="3" t="s">
        <v>1</v>
      </c>
      <c r="D79" s="4" t="s">
        <v>167</v>
      </c>
      <c r="E79" s="4" t="str">
        <f>+E13</f>
        <v>Ejecución al 30-06-2016</v>
      </c>
      <c r="F79" s="4" t="s">
        <v>168</v>
      </c>
    </row>
    <row r="80" spans="1:6" s="5" customFormat="1" ht="15" customHeight="1" x14ac:dyDescent="0.3">
      <c r="A80" s="1"/>
      <c r="B80" s="11" t="s">
        <v>2</v>
      </c>
      <c r="C80" s="12" t="s">
        <v>3</v>
      </c>
      <c r="D80" s="13">
        <v>28462072</v>
      </c>
      <c r="E80" s="13">
        <v>11297536</v>
      </c>
      <c r="F80" s="14">
        <f t="shared" ref="F80:F132" si="2">+D80-E80</f>
        <v>17164536</v>
      </c>
    </row>
    <row r="81" spans="1:6" s="5" customFormat="1" ht="15" customHeight="1" x14ac:dyDescent="0.3">
      <c r="A81" s="1"/>
      <c r="B81" s="11" t="s">
        <v>4</v>
      </c>
      <c r="C81" s="12" t="s">
        <v>5</v>
      </c>
      <c r="D81" s="13">
        <v>2388506</v>
      </c>
      <c r="E81" s="13">
        <v>908449</v>
      </c>
      <c r="F81" s="14">
        <f t="shared" si="2"/>
        <v>1480057</v>
      </c>
    </row>
    <row r="82" spans="1:6" s="5" customFormat="1" ht="15" customHeight="1" x14ac:dyDescent="0.3">
      <c r="A82" s="1"/>
      <c r="B82" s="11" t="s">
        <v>6</v>
      </c>
      <c r="C82" s="12" t="s">
        <v>7</v>
      </c>
      <c r="D82" s="13">
        <v>8073153</v>
      </c>
      <c r="E82" s="13">
        <v>3210472</v>
      </c>
      <c r="F82" s="14">
        <f t="shared" si="2"/>
        <v>4862681</v>
      </c>
    </row>
    <row r="83" spans="1:6" s="5" customFormat="1" ht="15" customHeight="1" x14ac:dyDescent="0.3">
      <c r="A83" s="1"/>
      <c r="B83" s="11" t="s">
        <v>8</v>
      </c>
      <c r="C83" s="12" t="s">
        <v>9</v>
      </c>
      <c r="D83" s="13">
        <v>241412</v>
      </c>
      <c r="E83" s="13">
        <v>241412</v>
      </c>
      <c r="F83" s="14">
        <f t="shared" si="2"/>
        <v>0</v>
      </c>
    </row>
    <row r="84" spans="1:6" s="5" customFormat="1" ht="15" customHeight="1" x14ac:dyDescent="0.3">
      <c r="A84" s="1"/>
      <c r="B84" s="11" t="s">
        <v>18</v>
      </c>
      <c r="C84" s="12" t="s">
        <v>139</v>
      </c>
      <c r="D84" s="13">
        <v>321292</v>
      </c>
      <c r="E84" s="13">
        <v>115380</v>
      </c>
      <c r="F84" s="14">
        <f t="shared" si="2"/>
        <v>205912</v>
      </c>
    </row>
    <row r="85" spans="1:6" s="5" customFormat="1" ht="15" customHeight="1" x14ac:dyDescent="0.3">
      <c r="A85" s="1"/>
      <c r="B85" s="11" t="s">
        <v>20</v>
      </c>
      <c r="C85" s="12" t="s">
        <v>21</v>
      </c>
      <c r="D85" s="13">
        <v>24089</v>
      </c>
      <c r="E85" s="13">
        <v>24089</v>
      </c>
      <c r="F85" s="14">
        <f t="shared" si="2"/>
        <v>0</v>
      </c>
    </row>
    <row r="86" spans="1:6" s="5" customFormat="1" ht="15" customHeight="1" x14ac:dyDescent="0.3">
      <c r="A86" s="1"/>
      <c r="B86" s="11" t="s">
        <v>22</v>
      </c>
      <c r="C86" s="12" t="s">
        <v>23</v>
      </c>
      <c r="D86" s="13">
        <v>39080</v>
      </c>
      <c r="E86" s="13">
        <v>7829</v>
      </c>
      <c r="F86" s="14">
        <f t="shared" si="2"/>
        <v>31251</v>
      </c>
    </row>
    <row r="87" spans="1:6" s="5" customFormat="1" ht="15" customHeight="1" x14ac:dyDescent="0.3">
      <c r="A87" s="1"/>
      <c r="B87" s="11" t="s">
        <v>187</v>
      </c>
      <c r="C87" s="12" t="s">
        <v>188</v>
      </c>
      <c r="D87" s="13">
        <v>112200</v>
      </c>
      <c r="E87" s="13">
        <v>0</v>
      </c>
      <c r="F87" s="14">
        <f t="shared" si="2"/>
        <v>112200</v>
      </c>
    </row>
    <row r="88" spans="1:6" s="5" customFormat="1" ht="15" customHeight="1" x14ac:dyDescent="0.3">
      <c r="A88" s="1"/>
      <c r="B88" s="11" t="s">
        <v>24</v>
      </c>
      <c r="C88" s="12" t="s">
        <v>25</v>
      </c>
      <c r="D88" s="13">
        <v>7000</v>
      </c>
      <c r="E88" s="13">
        <v>0</v>
      </c>
      <c r="F88" s="14">
        <f t="shared" si="2"/>
        <v>7000</v>
      </c>
    </row>
    <row r="89" spans="1:6" s="5" customFormat="1" ht="15" customHeight="1" x14ac:dyDescent="0.3">
      <c r="A89" s="1"/>
      <c r="B89" s="11" t="s">
        <v>26</v>
      </c>
      <c r="C89" s="12" t="s">
        <v>189</v>
      </c>
      <c r="D89" s="13">
        <v>10000</v>
      </c>
      <c r="E89" s="13">
        <v>0</v>
      </c>
      <c r="F89" s="14">
        <f t="shared" si="2"/>
        <v>10000</v>
      </c>
    </row>
    <row r="90" spans="1:6" s="5" customFormat="1" ht="15" customHeight="1" x14ac:dyDescent="0.3">
      <c r="A90" s="1"/>
      <c r="B90" s="11" t="s">
        <v>30</v>
      </c>
      <c r="C90" s="12" t="s">
        <v>31</v>
      </c>
      <c r="D90" s="13">
        <v>104500</v>
      </c>
      <c r="E90" s="13">
        <v>61587</v>
      </c>
      <c r="F90" s="14">
        <f t="shared" si="2"/>
        <v>42913</v>
      </c>
    </row>
    <row r="91" spans="1:6" s="5" customFormat="1" ht="15" customHeight="1" x14ac:dyDescent="0.3">
      <c r="A91" s="1"/>
      <c r="B91" s="11" t="s">
        <v>32</v>
      </c>
      <c r="C91" s="12" t="s">
        <v>33</v>
      </c>
      <c r="D91" s="13">
        <v>44520</v>
      </c>
      <c r="E91" s="13">
        <v>22749</v>
      </c>
      <c r="F91" s="14">
        <f t="shared" si="2"/>
        <v>21771</v>
      </c>
    </row>
    <row r="92" spans="1:6" s="5" customFormat="1" ht="15" customHeight="1" x14ac:dyDescent="0.3">
      <c r="A92" s="1"/>
      <c r="B92" s="11" t="s">
        <v>34</v>
      </c>
      <c r="C92" s="12" t="s">
        <v>35</v>
      </c>
      <c r="D92" s="13">
        <v>10000</v>
      </c>
      <c r="E92" s="13">
        <v>10000</v>
      </c>
      <c r="F92" s="14">
        <f t="shared" si="2"/>
        <v>0</v>
      </c>
    </row>
    <row r="93" spans="1:6" s="5" customFormat="1" ht="15" customHeight="1" x14ac:dyDescent="0.3">
      <c r="A93" s="1"/>
      <c r="B93" s="11" t="s">
        <v>36</v>
      </c>
      <c r="C93" s="12" t="s">
        <v>37</v>
      </c>
      <c r="D93" s="13">
        <v>115246</v>
      </c>
      <c r="E93" s="13">
        <v>16908</v>
      </c>
      <c r="F93" s="14">
        <f t="shared" si="2"/>
        <v>98338</v>
      </c>
    </row>
    <row r="94" spans="1:6" s="5" customFormat="1" ht="15" customHeight="1" x14ac:dyDescent="0.3">
      <c r="A94" s="1"/>
      <c r="B94" s="11" t="s">
        <v>38</v>
      </c>
      <c r="C94" s="12" t="s">
        <v>39</v>
      </c>
      <c r="D94" s="13">
        <v>15000</v>
      </c>
      <c r="E94" s="13">
        <v>0</v>
      </c>
      <c r="F94" s="14">
        <f t="shared" si="2"/>
        <v>15000</v>
      </c>
    </row>
    <row r="95" spans="1:6" s="5" customFormat="1" ht="15" customHeight="1" x14ac:dyDescent="0.3">
      <c r="A95" s="1"/>
      <c r="B95" s="11" t="s">
        <v>40</v>
      </c>
      <c r="C95" s="12" t="s">
        <v>41</v>
      </c>
      <c r="D95" s="13">
        <v>47000</v>
      </c>
      <c r="E95" s="13">
        <v>5735</v>
      </c>
      <c r="F95" s="14">
        <f t="shared" si="2"/>
        <v>41265</v>
      </c>
    </row>
    <row r="96" spans="1:6" s="5" customFormat="1" ht="15" customHeight="1" x14ac:dyDescent="0.3">
      <c r="A96" s="1"/>
      <c r="B96" s="11" t="s">
        <v>42</v>
      </c>
      <c r="C96" s="12" t="s">
        <v>141</v>
      </c>
      <c r="D96" s="13">
        <v>36821</v>
      </c>
      <c r="E96" s="13">
        <v>36821</v>
      </c>
      <c r="F96" s="14">
        <f t="shared" si="2"/>
        <v>0</v>
      </c>
    </row>
    <row r="97" spans="1:6" s="5" customFormat="1" ht="15" customHeight="1" x14ac:dyDescent="0.3">
      <c r="A97" s="1"/>
      <c r="B97" s="11" t="s">
        <v>44</v>
      </c>
      <c r="C97" s="12" t="s">
        <v>45</v>
      </c>
      <c r="D97" s="13">
        <v>4845</v>
      </c>
      <c r="E97" s="13">
        <v>0</v>
      </c>
      <c r="F97" s="14">
        <f t="shared" si="2"/>
        <v>4845</v>
      </c>
    </row>
    <row r="98" spans="1:6" s="5" customFormat="1" ht="15" customHeight="1" x14ac:dyDescent="0.3">
      <c r="A98" s="1"/>
      <c r="B98" s="11" t="s">
        <v>48</v>
      </c>
      <c r="C98" s="12" t="s">
        <v>49</v>
      </c>
      <c r="D98" s="13">
        <v>60811</v>
      </c>
      <c r="E98" s="13">
        <v>4346</v>
      </c>
      <c r="F98" s="14">
        <f t="shared" si="2"/>
        <v>56465</v>
      </c>
    </row>
    <row r="99" spans="1:6" s="5" customFormat="1" ht="15" customHeight="1" x14ac:dyDescent="0.3">
      <c r="A99" s="1"/>
      <c r="B99" s="11" t="s">
        <v>50</v>
      </c>
      <c r="C99" s="12" t="s">
        <v>142</v>
      </c>
      <c r="D99" s="13">
        <v>10736</v>
      </c>
      <c r="E99" s="13">
        <v>3931</v>
      </c>
      <c r="F99" s="14">
        <f t="shared" si="2"/>
        <v>6805</v>
      </c>
    </row>
    <row r="100" spans="1:6" s="5" customFormat="1" ht="15" customHeight="1" x14ac:dyDescent="0.3">
      <c r="A100" s="1"/>
      <c r="B100" s="11" t="s">
        <v>129</v>
      </c>
      <c r="C100" s="12" t="s">
        <v>130</v>
      </c>
      <c r="D100" s="13">
        <v>276155</v>
      </c>
      <c r="E100" s="13">
        <v>0</v>
      </c>
      <c r="F100" s="14">
        <f t="shared" si="2"/>
        <v>276155</v>
      </c>
    </row>
    <row r="101" spans="1:6" s="5" customFormat="1" ht="15" customHeight="1" x14ac:dyDescent="0.3">
      <c r="A101" s="1"/>
      <c r="B101" s="11" t="s">
        <v>52</v>
      </c>
      <c r="C101" s="12" t="s">
        <v>53</v>
      </c>
      <c r="D101" s="13">
        <v>190111</v>
      </c>
      <c r="E101" s="13">
        <v>50594</v>
      </c>
      <c r="F101" s="14">
        <f t="shared" si="2"/>
        <v>139517</v>
      </c>
    </row>
    <row r="102" spans="1:6" s="5" customFormat="1" ht="15" customHeight="1" x14ac:dyDescent="0.3">
      <c r="A102" s="1"/>
      <c r="B102" s="11" t="s">
        <v>54</v>
      </c>
      <c r="C102" s="12" t="s">
        <v>55</v>
      </c>
      <c r="D102" s="13">
        <v>316072</v>
      </c>
      <c r="E102" s="13">
        <v>39793</v>
      </c>
      <c r="F102" s="14">
        <f t="shared" si="2"/>
        <v>276279</v>
      </c>
    </row>
    <row r="103" spans="1:6" s="5" customFormat="1" ht="15" customHeight="1" x14ac:dyDescent="0.3">
      <c r="A103" s="1"/>
      <c r="B103" s="11" t="s">
        <v>56</v>
      </c>
      <c r="C103" s="12" t="s">
        <v>57</v>
      </c>
      <c r="D103" s="13">
        <v>84784</v>
      </c>
      <c r="E103" s="13">
        <v>0</v>
      </c>
      <c r="F103" s="14">
        <f t="shared" si="2"/>
        <v>84784</v>
      </c>
    </row>
    <row r="104" spans="1:6" s="5" customFormat="1" ht="15" customHeight="1" x14ac:dyDescent="0.3">
      <c r="A104" s="1"/>
      <c r="B104" s="11" t="s">
        <v>58</v>
      </c>
      <c r="C104" s="12" t="s">
        <v>59</v>
      </c>
      <c r="D104" s="13">
        <v>760068</v>
      </c>
      <c r="E104" s="13">
        <v>80914</v>
      </c>
      <c r="F104" s="14">
        <f t="shared" si="2"/>
        <v>679154</v>
      </c>
    </row>
    <row r="105" spans="1:6" s="5" customFormat="1" ht="15" customHeight="1" x14ac:dyDescent="0.3">
      <c r="A105" s="1"/>
      <c r="B105" s="11" t="s">
        <v>60</v>
      </c>
      <c r="C105" s="12" t="s">
        <v>132</v>
      </c>
      <c r="D105" s="13">
        <v>146233</v>
      </c>
      <c r="E105" s="13">
        <v>19111</v>
      </c>
      <c r="F105" s="14">
        <f t="shared" si="2"/>
        <v>127122</v>
      </c>
    </row>
    <row r="106" spans="1:6" s="5" customFormat="1" ht="15" customHeight="1" x14ac:dyDescent="0.3">
      <c r="A106" s="1"/>
      <c r="B106" s="11" t="s">
        <v>62</v>
      </c>
      <c r="C106" s="12" t="s">
        <v>143</v>
      </c>
      <c r="D106" s="13">
        <v>872214</v>
      </c>
      <c r="E106" s="13">
        <v>228302</v>
      </c>
      <c r="F106" s="14">
        <f t="shared" si="2"/>
        <v>643912</v>
      </c>
    </row>
    <row r="107" spans="1:6" s="5" customFormat="1" ht="15" customHeight="1" x14ac:dyDescent="0.3">
      <c r="A107" s="1"/>
      <c r="B107" s="11" t="s">
        <v>64</v>
      </c>
      <c r="C107" s="12" t="s">
        <v>57</v>
      </c>
      <c r="D107" s="13">
        <v>131715</v>
      </c>
      <c r="E107" s="13">
        <v>12481</v>
      </c>
      <c r="F107" s="14">
        <f t="shared" si="2"/>
        <v>119234</v>
      </c>
    </row>
    <row r="108" spans="1:6" s="5" customFormat="1" ht="15" customHeight="1" x14ac:dyDescent="0.3">
      <c r="A108" s="1"/>
      <c r="B108" s="11" t="s">
        <v>66</v>
      </c>
      <c r="C108" s="12" t="s">
        <v>178</v>
      </c>
      <c r="D108" s="13">
        <v>458240</v>
      </c>
      <c r="E108" s="13">
        <v>0</v>
      </c>
      <c r="F108" s="14">
        <f t="shared" si="2"/>
        <v>458240</v>
      </c>
    </row>
    <row r="109" spans="1:6" s="5" customFormat="1" ht="15" customHeight="1" x14ac:dyDescent="0.3">
      <c r="A109" s="1"/>
      <c r="B109" s="11" t="s">
        <v>67</v>
      </c>
      <c r="C109" s="12" t="s">
        <v>144</v>
      </c>
      <c r="D109" s="13">
        <v>40418</v>
      </c>
      <c r="E109" s="13">
        <v>13331</v>
      </c>
      <c r="F109" s="14">
        <f t="shared" si="2"/>
        <v>27087</v>
      </c>
    </row>
    <row r="110" spans="1:6" s="5" customFormat="1" ht="15" customHeight="1" x14ac:dyDescent="0.3">
      <c r="A110" s="1"/>
      <c r="B110" s="11" t="s">
        <v>69</v>
      </c>
      <c r="C110" s="12" t="s">
        <v>70</v>
      </c>
      <c r="D110" s="13">
        <v>2354100</v>
      </c>
      <c r="E110" s="13">
        <v>501410</v>
      </c>
      <c r="F110" s="14">
        <f t="shared" si="2"/>
        <v>1852690</v>
      </c>
    </row>
    <row r="111" spans="1:6" s="5" customFormat="1" ht="15" customHeight="1" x14ac:dyDescent="0.3">
      <c r="A111" s="1"/>
      <c r="B111" s="11" t="s">
        <v>72</v>
      </c>
      <c r="C111" s="12" t="s">
        <v>135</v>
      </c>
      <c r="D111" s="13">
        <v>318951</v>
      </c>
      <c r="E111" s="13">
        <v>0</v>
      </c>
      <c r="F111" s="14">
        <f t="shared" si="2"/>
        <v>318951</v>
      </c>
    </row>
    <row r="112" spans="1:6" s="5" customFormat="1" ht="15" customHeight="1" x14ac:dyDescent="0.3">
      <c r="A112" s="1"/>
      <c r="B112" s="11" t="s">
        <v>190</v>
      </c>
      <c r="C112" s="12" t="s">
        <v>191</v>
      </c>
      <c r="D112" s="13">
        <v>263235</v>
      </c>
      <c r="E112" s="13">
        <v>0</v>
      </c>
      <c r="F112" s="14">
        <f t="shared" si="2"/>
        <v>263235</v>
      </c>
    </row>
    <row r="113" spans="1:6" s="5" customFormat="1" ht="15" customHeight="1" x14ac:dyDescent="0.3">
      <c r="A113" s="1"/>
      <c r="B113" s="11" t="s">
        <v>74</v>
      </c>
      <c r="C113" s="12" t="s">
        <v>41</v>
      </c>
      <c r="D113" s="13">
        <v>878124</v>
      </c>
      <c r="E113" s="13">
        <v>0</v>
      </c>
      <c r="F113" s="14">
        <f t="shared" si="2"/>
        <v>878124</v>
      </c>
    </row>
    <row r="114" spans="1:6" s="5" customFormat="1" ht="15" customHeight="1" x14ac:dyDescent="0.3">
      <c r="A114" s="1"/>
      <c r="B114" s="11" t="s">
        <v>75</v>
      </c>
      <c r="C114" s="12" t="s">
        <v>76</v>
      </c>
      <c r="D114" s="13">
        <v>10497</v>
      </c>
      <c r="E114" s="13">
        <v>360</v>
      </c>
      <c r="F114" s="14">
        <f t="shared" si="2"/>
        <v>10137</v>
      </c>
    </row>
    <row r="115" spans="1:6" s="5" customFormat="1" ht="15" customHeight="1" x14ac:dyDescent="0.3">
      <c r="A115" s="1"/>
      <c r="B115" s="11" t="s">
        <v>77</v>
      </c>
      <c r="C115" s="12" t="s">
        <v>145</v>
      </c>
      <c r="D115" s="13">
        <v>4820861</v>
      </c>
      <c r="E115" s="13">
        <v>320210</v>
      </c>
      <c r="F115" s="14">
        <f t="shared" si="2"/>
        <v>4500651</v>
      </c>
    </row>
    <row r="116" spans="1:6" s="5" customFormat="1" ht="15" customHeight="1" x14ac:dyDescent="0.3">
      <c r="A116" s="1"/>
      <c r="B116" s="11" t="s">
        <v>79</v>
      </c>
      <c r="C116" s="12" t="s">
        <v>80</v>
      </c>
      <c r="D116" s="13">
        <v>127963</v>
      </c>
      <c r="E116" s="13">
        <v>61604</v>
      </c>
      <c r="F116" s="14">
        <f t="shared" si="2"/>
        <v>66359</v>
      </c>
    </row>
    <row r="117" spans="1:6" s="5" customFormat="1" ht="15" customHeight="1" x14ac:dyDescent="0.3">
      <c r="A117" s="1"/>
      <c r="B117" s="11" t="s">
        <v>81</v>
      </c>
      <c r="C117" s="12" t="s">
        <v>82</v>
      </c>
      <c r="D117" s="13">
        <v>188948</v>
      </c>
      <c r="E117" s="13">
        <v>0</v>
      </c>
      <c r="F117" s="14">
        <f t="shared" si="2"/>
        <v>188948</v>
      </c>
    </row>
    <row r="118" spans="1:6" s="5" customFormat="1" ht="15" customHeight="1" x14ac:dyDescent="0.3">
      <c r="A118" s="1"/>
      <c r="B118" s="11" t="s">
        <v>85</v>
      </c>
      <c r="C118" s="12" t="s">
        <v>86</v>
      </c>
      <c r="D118" s="13">
        <v>363362</v>
      </c>
      <c r="E118" s="13">
        <v>155669</v>
      </c>
      <c r="F118" s="14">
        <f t="shared" si="2"/>
        <v>207693</v>
      </c>
    </row>
    <row r="119" spans="1:6" s="5" customFormat="1" ht="15" customHeight="1" x14ac:dyDescent="0.3">
      <c r="A119" s="1"/>
      <c r="B119" s="11" t="s">
        <v>87</v>
      </c>
      <c r="C119" s="12" t="s">
        <v>57</v>
      </c>
      <c r="D119" s="13">
        <v>242241</v>
      </c>
      <c r="E119" s="13">
        <v>1600</v>
      </c>
      <c r="F119" s="14">
        <f t="shared" si="2"/>
        <v>240641</v>
      </c>
    </row>
    <row r="120" spans="1:6" s="5" customFormat="1" ht="15" customHeight="1" x14ac:dyDescent="0.3">
      <c r="A120" s="1"/>
      <c r="B120" s="11" t="s">
        <v>88</v>
      </c>
      <c r="C120" s="12" t="s">
        <v>89</v>
      </c>
      <c r="D120" s="13">
        <v>884180</v>
      </c>
      <c r="E120" s="13">
        <v>0</v>
      </c>
      <c r="F120" s="14">
        <f t="shared" si="2"/>
        <v>884180</v>
      </c>
    </row>
    <row r="121" spans="1:6" s="5" customFormat="1" ht="15" customHeight="1" x14ac:dyDescent="0.3">
      <c r="A121" s="1"/>
      <c r="B121" s="11" t="s">
        <v>90</v>
      </c>
      <c r="C121" s="12" t="s">
        <v>91</v>
      </c>
      <c r="D121" s="13">
        <v>1421148</v>
      </c>
      <c r="E121" s="13">
        <v>10000</v>
      </c>
      <c r="F121" s="14">
        <f t="shared" si="2"/>
        <v>1411148</v>
      </c>
    </row>
    <row r="122" spans="1:6" s="5" customFormat="1" ht="15" customHeight="1" x14ac:dyDescent="0.3">
      <c r="A122" s="1"/>
      <c r="B122" s="11" t="s">
        <v>92</v>
      </c>
      <c r="C122" s="12" t="s">
        <v>93</v>
      </c>
      <c r="D122" s="13">
        <v>500632</v>
      </c>
      <c r="E122" s="13">
        <v>27300</v>
      </c>
      <c r="F122" s="14">
        <f t="shared" si="2"/>
        <v>473332</v>
      </c>
    </row>
    <row r="123" spans="1:6" s="5" customFormat="1" ht="15" customHeight="1" x14ac:dyDescent="0.3">
      <c r="A123" s="1"/>
      <c r="B123" s="11" t="s">
        <v>94</v>
      </c>
      <c r="C123" s="12" t="s">
        <v>95</v>
      </c>
      <c r="D123" s="13">
        <v>188948</v>
      </c>
      <c r="E123" s="13">
        <v>49301</v>
      </c>
      <c r="F123" s="14">
        <f t="shared" si="2"/>
        <v>139647</v>
      </c>
    </row>
    <row r="124" spans="1:6" s="5" customFormat="1" ht="15" customHeight="1" x14ac:dyDescent="0.3">
      <c r="A124" s="1"/>
      <c r="B124" s="11" t="s">
        <v>96</v>
      </c>
      <c r="C124" s="12" t="s">
        <v>97</v>
      </c>
      <c r="D124" s="13">
        <v>1245725</v>
      </c>
      <c r="E124" s="13">
        <v>1329</v>
      </c>
      <c r="F124" s="14">
        <f t="shared" si="2"/>
        <v>1244396</v>
      </c>
    </row>
    <row r="125" spans="1:6" s="5" customFormat="1" ht="15" customHeight="1" x14ac:dyDescent="0.3">
      <c r="A125" s="1"/>
      <c r="B125" s="11" t="s">
        <v>98</v>
      </c>
      <c r="C125" s="12" t="s">
        <v>99</v>
      </c>
      <c r="D125" s="13">
        <v>17375</v>
      </c>
      <c r="E125" s="13">
        <v>5823</v>
      </c>
      <c r="F125" s="14">
        <f t="shared" si="2"/>
        <v>11552</v>
      </c>
    </row>
    <row r="126" spans="1:6" s="5" customFormat="1" ht="15" customHeight="1" x14ac:dyDescent="0.3">
      <c r="A126" s="1"/>
      <c r="B126" s="11" t="s">
        <v>102</v>
      </c>
      <c r="C126" s="12" t="s">
        <v>57</v>
      </c>
      <c r="D126" s="13">
        <v>713400</v>
      </c>
      <c r="E126" s="13">
        <v>6209</v>
      </c>
      <c r="F126" s="14">
        <f t="shared" si="2"/>
        <v>707191</v>
      </c>
    </row>
    <row r="127" spans="1:6" s="5" customFormat="1" ht="15" customHeight="1" x14ac:dyDescent="0.3">
      <c r="A127" s="1"/>
      <c r="B127" s="11" t="s">
        <v>107</v>
      </c>
      <c r="C127" s="12" t="s">
        <v>108</v>
      </c>
      <c r="D127" s="13">
        <v>20477</v>
      </c>
      <c r="E127" s="13">
        <v>0</v>
      </c>
      <c r="F127" s="14">
        <f t="shared" si="2"/>
        <v>20477</v>
      </c>
    </row>
    <row r="128" spans="1:6" s="5" customFormat="1" ht="15" customHeight="1" x14ac:dyDescent="0.3">
      <c r="A128" s="1"/>
      <c r="B128" s="11" t="s">
        <v>109</v>
      </c>
      <c r="C128" s="12" t="s">
        <v>110</v>
      </c>
      <c r="D128" s="13">
        <v>1122794</v>
      </c>
      <c r="E128" s="13">
        <v>282315</v>
      </c>
      <c r="F128" s="14">
        <f t="shared" si="2"/>
        <v>840479</v>
      </c>
    </row>
    <row r="129" spans="1:6" s="5" customFormat="1" ht="15" customHeight="1" x14ac:dyDescent="0.3">
      <c r="A129" s="1"/>
      <c r="B129" s="11" t="s">
        <v>113</v>
      </c>
      <c r="C129" s="12" t="s">
        <v>114</v>
      </c>
      <c r="D129" s="13">
        <v>213548</v>
      </c>
      <c r="E129" s="13">
        <v>3375</v>
      </c>
      <c r="F129" s="14">
        <f t="shared" si="2"/>
        <v>210173</v>
      </c>
    </row>
    <row r="130" spans="1:6" s="5" customFormat="1" ht="15" customHeight="1" x14ac:dyDescent="0.3">
      <c r="A130" s="1"/>
      <c r="B130" s="11" t="s">
        <v>115</v>
      </c>
      <c r="C130" s="12" t="s">
        <v>116</v>
      </c>
      <c r="D130" s="13">
        <v>11701</v>
      </c>
      <c r="E130" s="13">
        <v>0</v>
      </c>
      <c r="F130" s="14">
        <f t="shared" si="2"/>
        <v>11701</v>
      </c>
    </row>
    <row r="131" spans="1:6" s="5" customFormat="1" ht="15" customHeight="1" x14ac:dyDescent="0.3">
      <c r="A131" s="1"/>
      <c r="B131" s="11" t="s">
        <v>117</v>
      </c>
      <c r="C131" s="12" t="s">
        <v>118</v>
      </c>
      <c r="D131" s="13">
        <v>583335</v>
      </c>
      <c r="E131" s="13">
        <v>91877</v>
      </c>
      <c r="F131" s="14">
        <f t="shared" si="2"/>
        <v>491458</v>
      </c>
    </row>
    <row r="132" spans="1:6" s="5" customFormat="1" ht="15" customHeight="1" x14ac:dyDescent="0.3">
      <c r="A132" s="1"/>
      <c r="B132" s="11" t="s">
        <v>119</v>
      </c>
      <c r="C132" s="12" t="s">
        <v>120</v>
      </c>
      <c r="D132" s="13">
        <v>3040000</v>
      </c>
      <c r="E132" s="13">
        <v>2618700</v>
      </c>
      <c r="F132" s="14">
        <f t="shared" si="2"/>
        <v>421300</v>
      </c>
    </row>
    <row r="133" spans="1:6" s="5" customFormat="1" ht="15" customHeight="1" x14ac:dyDescent="0.3">
      <c r="A133" s="1"/>
      <c r="B133" s="15" t="s">
        <v>171</v>
      </c>
      <c r="C133" s="16"/>
      <c r="D133" s="17">
        <f>SUM(D80:D132)</f>
        <v>62935838</v>
      </c>
      <c r="E133" s="17">
        <f t="shared" ref="E133:F133" si="3">SUM(E80:E132)</f>
        <v>20548852</v>
      </c>
      <c r="F133" s="17">
        <f t="shared" si="3"/>
        <v>42386986</v>
      </c>
    </row>
    <row r="134" spans="1:6" s="5" customFormat="1" ht="15" customHeight="1" x14ac:dyDescent="0.3">
      <c r="A134" s="1"/>
      <c r="B134" s="18"/>
      <c r="C134" s="19"/>
      <c r="D134" s="20"/>
      <c r="E134" s="20"/>
      <c r="F134" s="20"/>
    </row>
    <row r="135" spans="1:6" s="5" customFormat="1" ht="15" customHeight="1" x14ac:dyDescent="0.3">
      <c r="A135" s="1"/>
      <c r="B135" s="21" t="s">
        <v>173</v>
      </c>
      <c r="C135" s="19"/>
      <c r="D135" s="20"/>
      <c r="E135" s="20"/>
      <c r="F135" s="20"/>
    </row>
    <row r="136" spans="1:6" s="5" customFormat="1" ht="15" customHeight="1" x14ac:dyDescent="0.3">
      <c r="A136" s="1"/>
      <c r="B136" s="18"/>
      <c r="C136" s="19"/>
      <c r="D136" s="20"/>
      <c r="E136" s="20"/>
      <c r="F136" s="20"/>
    </row>
    <row r="137" spans="1:6" s="5" customFormat="1" ht="33.75" customHeight="1" x14ac:dyDescent="0.25">
      <c r="A137" s="1"/>
      <c r="B137" s="2" t="s">
        <v>0</v>
      </c>
      <c r="C137" s="3" t="s">
        <v>1</v>
      </c>
      <c r="D137" s="4" t="s">
        <v>167</v>
      </c>
      <c r="E137" s="4" t="str">
        <f>+E13</f>
        <v>Ejecución al 30-06-2016</v>
      </c>
      <c r="F137" s="4" t="s">
        <v>168</v>
      </c>
    </row>
    <row r="138" spans="1:6" s="5" customFormat="1" ht="15" customHeight="1" x14ac:dyDescent="0.3">
      <c r="A138" s="1"/>
      <c r="B138" s="11" t="s">
        <v>2</v>
      </c>
      <c r="C138" s="12" t="s">
        <v>3</v>
      </c>
      <c r="D138" s="13">
        <v>375534291</v>
      </c>
      <c r="E138" s="13">
        <v>205576421</v>
      </c>
      <c r="F138" s="14">
        <f t="shared" ref="F138:F178" si="4">+D138-E138</f>
        <v>169957870</v>
      </c>
    </row>
    <row r="139" spans="1:6" s="5" customFormat="1" ht="15" customHeight="1" x14ac:dyDescent="0.3">
      <c r="A139" s="1"/>
      <c r="B139" s="11" t="s">
        <v>4</v>
      </c>
      <c r="C139" s="12" t="s">
        <v>5</v>
      </c>
      <c r="D139" s="13">
        <v>32427858</v>
      </c>
      <c r="E139" s="13">
        <v>17258163</v>
      </c>
      <c r="F139" s="14">
        <f t="shared" si="4"/>
        <v>15169695</v>
      </c>
    </row>
    <row r="140" spans="1:6" s="5" customFormat="1" ht="15" customHeight="1" x14ac:dyDescent="0.3">
      <c r="A140" s="1"/>
      <c r="B140" s="11" t="s">
        <v>6</v>
      </c>
      <c r="C140" s="12" t="s">
        <v>7</v>
      </c>
      <c r="D140" s="13">
        <v>109606158</v>
      </c>
      <c r="E140" s="13">
        <v>58558502</v>
      </c>
      <c r="F140" s="14">
        <f t="shared" si="4"/>
        <v>51047656</v>
      </c>
    </row>
    <row r="141" spans="1:6" s="5" customFormat="1" ht="15" customHeight="1" x14ac:dyDescent="0.3">
      <c r="A141" s="1"/>
      <c r="B141" s="11" t="s">
        <v>8</v>
      </c>
      <c r="C141" s="12" t="s">
        <v>9</v>
      </c>
      <c r="D141" s="13">
        <v>5720135</v>
      </c>
      <c r="E141" s="13">
        <v>5720135</v>
      </c>
      <c r="F141" s="14">
        <f t="shared" si="4"/>
        <v>0</v>
      </c>
    </row>
    <row r="142" spans="1:6" s="5" customFormat="1" ht="15" customHeight="1" x14ac:dyDescent="0.3">
      <c r="A142" s="1"/>
      <c r="B142" s="11" t="s">
        <v>18</v>
      </c>
      <c r="C142" s="12" t="s">
        <v>19</v>
      </c>
      <c r="D142" s="13">
        <v>7588622</v>
      </c>
      <c r="E142" s="13">
        <v>3693319</v>
      </c>
      <c r="F142" s="14">
        <f t="shared" si="4"/>
        <v>3895303</v>
      </c>
    </row>
    <row r="143" spans="1:6" s="5" customFormat="1" ht="15" customHeight="1" x14ac:dyDescent="0.3">
      <c r="A143" s="1"/>
      <c r="B143" s="11" t="s">
        <v>20</v>
      </c>
      <c r="C143" s="12" t="s">
        <v>21</v>
      </c>
      <c r="D143" s="13">
        <v>409513</v>
      </c>
      <c r="E143" s="13">
        <v>409513</v>
      </c>
      <c r="F143" s="14">
        <f t="shared" si="4"/>
        <v>0</v>
      </c>
    </row>
    <row r="144" spans="1:6" s="5" customFormat="1" ht="15" customHeight="1" x14ac:dyDescent="0.3">
      <c r="A144" s="1"/>
      <c r="B144" s="11" t="s">
        <v>22</v>
      </c>
      <c r="C144" s="12" t="s">
        <v>23</v>
      </c>
      <c r="D144" s="13">
        <v>683900</v>
      </c>
      <c r="E144" s="13">
        <v>177467</v>
      </c>
      <c r="F144" s="14">
        <f t="shared" si="4"/>
        <v>506433</v>
      </c>
    </row>
    <row r="145" spans="1:6" s="5" customFormat="1" ht="15" customHeight="1" x14ac:dyDescent="0.3">
      <c r="A145" s="1"/>
      <c r="B145" s="11" t="s">
        <v>26</v>
      </c>
      <c r="C145" s="12" t="s">
        <v>189</v>
      </c>
      <c r="D145" s="13">
        <v>175000</v>
      </c>
      <c r="E145" s="13">
        <v>0</v>
      </c>
      <c r="F145" s="14">
        <f t="shared" si="4"/>
        <v>175000</v>
      </c>
    </row>
    <row r="146" spans="1:6" s="5" customFormat="1" ht="15" customHeight="1" x14ac:dyDescent="0.3">
      <c r="A146" s="1"/>
      <c r="B146" s="11" t="s">
        <v>28</v>
      </c>
      <c r="C146" s="12" t="s">
        <v>140</v>
      </c>
      <c r="D146" s="13">
        <v>27300</v>
      </c>
      <c r="E146" s="13">
        <v>12219</v>
      </c>
      <c r="F146" s="14">
        <f t="shared" si="4"/>
        <v>15081</v>
      </c>
    </row>
    <row r="147" spans="1:6" s="5" customFormat="1" ht="15" customHeight="1" x14ac:dyDescent="0.3">
      <c r="A147" s="1"/>
      <c r="B147" s="11" t="s">
        <v>30</v>
      </c>
      <c r="C147" s="12" t="s">
        <v>31</v>
      </c>
      <c r="D147" s="13">
        <v>1812500</v>
      </c>
      <c r="E147" s="13">
        <v>1397478</v>
      </c>
      <c r="F147" s="14">
        <f t="shared" si="4"/>
        <v>415022</v>
      </c>
    </row>
    <row r="148" spans="1:6" s="5" customFormat="1" ht="15" customHeight="1" x14ac:dyDescent="0.3">
      <c r="A148" s="1"/>
      <c r="B148" s="11" t="s">
        <v>32</v>
      </c>
      <c r="C148" s="12" t="s">
        <v>33</v>
      </c>
      <c r="D148" s="13">
        <v>779100</v>
      </c>
      <c r="E148" s="13">
        <v>432575</v>
      </c>
      <c r="F148" s="14">
        <f t="shared" si="4"/>
        <v>346525</v>
      </c>
    </row>
    <row r="149" spans="1:6" s="5" customFormat="1" ht="15" customHeight="1" x14ac:dyDescent="0.3">
      <c r="A149" s="1"/>
      <c r="B149" s="11" t="s">
        <v>34</v>
      </c>
      <c r="C149" s="12" t="s">
        <v>192</v>
      </c>
      <c r="D149" s="13">
        <v>285000</v>
      </c>
      <c r="E149" s="13">
        <v>285000</v>
      </c>
      <c r="F149" s="14">
        <f t="shared" si="4"/>
        <v>0</v>
      </c>
    </row>
    <row r="150" spans="1:6" s="5" customFormat="1" ht="15" customHeight="1" x14ac:dyDescent="0.3">
      <c r="A150" s="1"/>
      <c r="B150" s="11" t="s">
        <v>36</v>
      </c>
      <c r="C150" s="12" t="s">
        <v>37</v>
      </c>
      <c r="D150" s="13">
        <v>441808</v>
      </c>
      <c r="E150" s="13">
        <v>280110</v>
      </c>
      <c r="F150" s="14">
        <f t="shared" si="4"/>
        <v>161698</v>
      </c>
    </row>
    <row r="151" spans="1:6" s="5" customFormat="1" ht="15" customHeight="1" x14ac:dyDescent="0.3">
      <c r="A151" s="1"/>
      <c r="B151" s="11" t="s">
        <v>38</v>
      </c>
      <c r="C151" s="12" t="s">
        <v>39</v>
      </c>
      <c r="D151" s="13">
        <v>262500</v>
      </c>
      <c r="E151" s="13">
        <v>0</v>
      </c>
      <c r="F151" s="14">
        <f t="shared" si="4"/>
        <v>262500</v>
      </c>
    </row>
    <row r="152" spans="1:6" s="5" customFormat="1" ht="15" customHeight="1" x14ac:dyDescent="0.3">
      <c r="A152" s="1"/>
      <c r="B152" s="11" t="s">
        <v>40</v>
      </c>
      <c r="C152" s="12" t="s">
        <v>41</v>
      </c>
      <c r="D152" s="13">
        <v>103000</v>
      </c>
      <c r="E152" s="13">
        <v>13124</v>
      </c>
      <c r="F152" s="14">
        <f t="shared" si="4"/>
        <v>89876</v>
      </c>
    </row>
    <row r="153" spans="1:6" s="5" customFormat="1" ht="15" customHeight="1" x14ac:dyDescent="0.3">
      <c r="A153" s="1"/>
      <c r="B153" s="11" t="s">
        <v>42</v>
      </c>
      <c r="C153" s="12" t="s">
        <v>141</v>
      </c>
      <c r="D153" s="13">
        <v>750754</v>
      </c>
      <c r="E153" s="13">
        <v>750754</v>
      </c>
      <c r="F153" s="14">
        <f t="shared" si="4"/>
        <v>0</v>
      </c>
    </row>
    <row r="154" spans="1:6" s="5" customFormat="1" ht="15" customHeight="1" x14ac:dyDescent="0.3">
      <c r="A154" s="1"/>
      <c r="B154" s="11" t="s">
        <v>44</v>
      </c>
      <c r="C154" s="12" t="s">
        <v>45</v>
      </c>
      <c r="D154" s="13">
        <v>134928</v>
      </c>
      <c r="E154" s="13">
        <v>134928</v>
      </c>
      <c r="F154" s="14">
        <f t="shared" si="4"/>
        <v>0</v>
      </c>
    </row>
    <row r="155" spans="1:6" s="5" customFormat="1" ht="15" customHeight="1" x14ac:dyDescent="0.3">
      <c r="A155" s="1"/>
      <c r="B155" s="11" t="s">
        <v>48</v>
      </c>
      <c r="C155" s="12" t="s">
        <v>49</v>
      </c>
      <c r="D155" s="13">
        <v>1064179</v>
      </c>
      <c r="E155" s="13">
        <v>98666</v>
      </c>
      <c r="F155" s="14">
        <f t="shared" si="4"/>
        <v>965513</v>
      </c>
    </row>
    <row r="156" spans="1:6" s="5" customFormat="1" ht="15" customHeight="1" x14ac:dyDescent="0.3">
      <c r="A156" s="1"/>
      <c r="B156" s="11" t="s">
        <v>50</v>
      </c>
      <c r="C156" s="12" t="s">
        <v>51</v>
      </c>
      <c r="D156" s="13">
        <v>4188</v>
      </c>
      <c r="E156" s="13">
        <v>4188</v>
      </c>
      <c r="F156" s="14">
        <f t="shared" si="4"/>
        <v>0</v>
      </c>
    </row>
    <row r="157" spans="1:6" s="5" customFormat="1" ht="15" customHeight="1" x14ac:dyDescent="0.3">
      <c r="A157" s="1"/>
      <c r="B157" s="11" t="s">
        <v>129</v>
      </c>
      <c r="C157" s="12" t="s">
        <v>130</v>
      </c>
      <c r="D157" s="13">
        <v>13773101</v>
      </c>
      <c r="E157" s="13">
        <v>7753500</v>
      </c>
      <c r="F157" s="14">
        <f t="shared" si="4"/>
        <v>6019601</v>
      </c>
    </row>
    <row r="158" spans="1:6" s="5" customFormat="1" ht="15" customHeight="1" x14ac:dyDescent="0.3">
      <c r="A158" s="1"/>
      <c r="B158" s="11" t="s">
        <v>52</v>
      </c>
      <c r="C158" s="12" t="s">
        <v>53</v>
      </c>
      <c r="D158" s="13">
        <v>3326940</v>
      </c>
      <c r="E158" s="13">
        <v>1146796</v>
      </c>
      <c r="F158" s="14">
        <f t="shared" si="4"/>
        <v>2180144</v>
      </c>
    </row>
    <row r="159" spans="1:6" s="5" customFormat="1" ht="15" customHeight="1" x14ac:dyDescent="0.3">
      <c r="A159" s="1"/>
      <c r="B159" s="11" t="s">
        <v>54</v>
      </c>
      <c r="C159" s="12" t="s">
        <v>55</v>
      </c>
      <c r="D159" s="13">
        <v>5531267</v>
      </c>
      <c r="E159" s="13">
        <v>692917</v>
      </c>
      <c r="F159" s="14">
        <f t="shared" si="4"/>
        <v>4838350</v>
      </c>
    </row>
    <row r="160" spans="1:6" s="5" customFormat="1" ht="15" customHeight="1" x14ac:dyDescent="0.3">
      <c r="A160" s="1"/>
      <c r="B160" s="11" t="s">
        <v>58</v>
      </c>
      <c r="C160" s="12" t="s">
        <v>59</v>
      </c>
      <c r="D160" s="13">
        <v>10801245</v>
      </c>
      <c r="E160" s="13">
        <v>2104578</v>
      </c>
      <c r="F160" s="14">
        <f t="shared" si="4"/>
        <v>8696667</v>
      </c>
    </row>
    <row r="161" spans="1:6" s="5" customFormat="1" ht="15" customHeight="1" x14ac:dyDescent="0.3">
      <c r="A161" s="1"/>
      <c r="B161" s="11" t="s">
        <v>60</v>
      </c>
      <c r="C161" s="12" t="s">
        <v>132</v>
      </c>
      <c r="D161" s="13">
        <v>1653545</v>
      </c>
      <c r="E161" s="13">
        <v>1584553</v>
      </c>
      <c r="F161" s="14">
        <f t="shared" si="4"/>
        <v>68992</v>
      </c>
    </row>
    <row r="162" spans="1:6" s="5" customFormat="1" ht="15" customHeight="1" x14ac:dyDescent="0.3">
      <c r="A162" s="1"/>
      <c r="B162" s="11" t="s">
        <v>62</v>
      </c>
      <c r="C162" s="12" t="s">
        <v>133</v>
      </c>
      <c r="D162" s="13">
        <v>8350299</v>
      </c>
      <c r="E162" s="13">
        <v>1456918</v>
      </c>
      <c r="F162" s="14">
        <f t="shared" si="4"/>
        <v>6893381</v>
      </c>
    </row>
    <row r="163" spans="1:6" s="5" customFormat="1" ht="15" customHeight="1" x14ac:dyDescent="0.3">
      <c r="A163" s="1"/>
      <c r="B163" s="11" t="s">
        <v>64</v>
      </c>
      <c r="C163" s="12" t="s">
        <v>57</v>
      </c>
      <c r="D163" s="13">
        <v>2305005</v>
      </c>
      <c r="E163" s="13">
        <v>268180</v>
      </c>
      <c r="F163" s="14">
        <f t="shared" si="4"/>
        <v>2036825</v>
      </c>
    </row>
    <row r="164" spans="1:6" s="5" customFormat="1" ht="15" customHeight="1" x14ac:dyDescent="0.3">
      <c r="A164" s="1"/>
      <c r="B164" s="11" t="s">
        <v>67</v>
      </c>
      <c r="C164" s="12" t="s">
        <v>134</v>
      </c>
      <c r="D164" s="13">
        <v>707314</v>
      </c>
      <c r="E164" s="13">
        <v>321182</v>
      </c>
      <c r="F164" s="14">
        <f t="shared" si="4"/>
        <v>386132</v>
      </c>
    </row>
    <row r="165" spans="1:6" s="5" customFormat="1" ht="15" customHeight="1" x14ac:dyDescent="0.3">
      <c r="A165" s="1"/>
      <c r="B165" s="11" t="s">
        <v>69</v>
      </c>
      <c r="C165" s="12" t="s">
        <v>70</v>
      </c>
      <c r="D165" s="13">
        <v>290689</v>
      </c>
      <c r="E165" s="13">
        <v>209000</v>
      </c>
      <c r="F165" s="14">
        <f t="shared" si="4"/>
        <v>81689</v>
      </c>
    </row>
    <row r="166" spans="1:6" s="5" customFormat="1" ht="15" customHeight="1" x14ac:dyDescent="0.3">
      <c r="A166" s="1"/>
      <c r="B166" s="11" t="s">
        <v>77</v>
      </c>
      <c r="C166" s="12" t="s">
        <v>146</v>
      </c>
      <c r="D166" s="13">
        <v>472370</v>
      </c>
      <c r="E166" s="13">
        <v>45787</v>
      </c>
      <c r="F166" s="14">
        <f t="shared" si="4"/>
        <v>426583</v>
      </c>
    </row>
    <row r="167" spans="1:6" s="5" customFormat="1" ht="15" customHeight="1" x14ac:dyDescent="0.3">
      <c r="A167" s="1"/>
      <c r="B167" s="11" t="s">
        <v>79</v>
      </c>
      <c r="C167" s="12" t="s">
        <v>147</v>
      </c>
      <c r="D167" s="13">
        <v>2239351</v>
      </c>
      <c r="E167" s="13">
        <v>1161658</v>
      </c>
      <c r="F167" s="14">
        <f t="shared" si="4"/>
        <v>1077693</v>
      </c>
    </row>
    <row r="168" spans="1:6" s="5" customFormat="1" ht="15" customHeight="1" x14ac:dyDescent="0.3">
      <c r="A168" s="1"/>
      <c r="B168" s="11" t="s">
        <v>81</v>
      </c>
      <c r="C168" s="12" t="s">
        <v>193</v>
      </c>
      <c r="D168" s="13">
        <v>3306592</v>
      </c>
      <c r="E168" s="13">
        <v>0</v>
      </c>
      <c r="F168" s="14">
        <f t="shared" si="4"/>
        <v>3306592</v>
      </c>
    </row>
    <row r="169" spans="1:6" s="5" customFormat="1" ht="15" customHeight="1" x14ac:dyDescent="0.3">
      <c r="A169" s="1"/>
      <c r="B169" s="11" t="s">
        <v>85</v>
      </c>
      <c r="C169" s="12" t="s">
        <v>86</v>
      </c>
      <c r="D169" s="13">
        <v>6358831</v>
      </c>
      <c r="E169" s="13">
        <v>3357640</v>
      </c>
      <c r="F169" s="14">
        <f t="shared" si="4"/>
        <v>3001191</v>
      </c>
    </row>
    <row r="170" spans="1:6" s="5" customFormat="1" ht="15" customHeight="1" x14ac:dyDescent="0.3">
      <c r="A170" s="1"/>
      <c r="B170" s="11" t="s">
        <v>90</v>
      </c>
      <c r="C170" s="12" t="s">
        <v>91</v>
      </c>
      <c r="D170" s="13">
        <v>218017</v>
      </c>
      <c r="E170" s="13">
        <v>218017</v>
      </c>
      <c r="F170" s="14">
        <f t="shared" si="4"/>
        <v>0</v>
      </c>
    </row>
    <row r="171" spans="1:6" s="5" customFormat="1" ht="15" customHeight="1" x14ac:dyDescent="0.3">
      <c r="A171" s="1"/>
      <c r="B171" s="11" t="s">
        <v>92</v>
      </c>
      <c r="C171" s="12" t="s">
        <v>93</v>
      </c>
      <c r="D171" s="13">
        <v>718017</v>
      </c>
      <c r="E171" s="13">
        <v>619150</v>
      </c>
      <c r="F171" s="14">
        <f t="shared" si="4"/>
        <v>98867</v>
      </c>
    </row>
    <row r="172" spans="1:6" s="5" customFormat="1" ht="15" customHeight="1" x14ac:dyDescent="0.3">
      <c r="A172" s="1"/>
      <c r="B172" s="11" t="s">
        <v>94</v>
      </c>
      <c r="C172" s="12" t="s">
        <v>95</v>
      </c>
      <c r="D172" s="13">
        <v>1133689</v>
      </c>
      <c r="E172" s="13">
        <v>223217</v>
      </c>
      <c r="F172" s="14">
        <f t="shared" si="4"/>
        <v>910472</v>
      </c>
    </row>
    <row r="173" spans="1:6" s="5" customFormat="1" ht="15" customHeight="1" x14ac:dyDescent="0.3">
      <c r="A173" s="1"/>
      <c r="B173" s="11" t="s">
        <v>98</v>
      </c>
      <c r="C173" s="12" t="s">
        <v>148</v>
      </c>
      <c r="D173" s="13">
        <v>304064</v>
      </c>
      <c r="E173" s="13">
        <v>126927</v>
      </c>
      <c r="F173" s="14">
        <f t="shared" si="4"/>
        <v>177137</v>
      </c>
    </row>
    <row r="174" spans="1:6" s="5" customFormat="1" ht="15" customHeight="1" x14ac:dyDescent="0.3">
      <c r="A174" s="1"/>
      <c r="B174" s="11" t="s">
        <v>107</v>
      </c>
      <c r="C174" s="12" t="s">
        <v>108</v>
      </c>
      <c r="D174" s="13">
        <v>307158</v>
      </c>
      <c r="E174" s="13">
        <v>0</v>
      </c>
      <c r="F174" s="14">
        <f t="shared" si="4"/>
        <v>307158</v>
      </c>
    </row>
    <row r="175" spans="1:6" s="5" customFormat="1" ht="15" customHeight="1" x14ac:dyDescent="0.3">
      <c r="A175" s="1"/>
      <c r="B175" s="11" t="s">
        <v>109</v>
      </c>
      <c r="C175" s="12" t="s">
        <v>110</v>
      </c>
      <c r="D175" s="13">
        <v>15027780</v>
      </c>
      <c r="E175" s="13">
        <v>9302814</v>
      </c>
      <c r="F175" s="14">
        <f t="shared" si="4"/>
        <v>5724966</v>
      </c>
    </row>
    <row r="176" spans="1:6" s="5" customFormat="1" ht="15" customHeight="1" x14ac:dyDescent="0.3">
      <c r="A176" s="1"/>
      <c r="B176" s="11" t="s">
        <v>111</v>
      </c>
      <c r="C176" s="12" t="s">
        <v>112</v>
      </c>
      <c r="D176" s="13">
        <v>150000</v>
      </c>
      <c r="E176" s="13">
        <v>130289</v>
      </c>
      <c r="F176" s="14">
        <f t="shared" si="4"/>
        <v>19711</v>
      </c>
    </row>
    <row r="177" spans="1:6" s="5" customFormat="1" ht="15" customHeight="1" x14ac:dyDescent="0.3">
      <c r="A177" s="1"/>
      <c r="B177" s="11" t="s">
        <v>113</v>
      </c>
      <c r="C177" s="12" t="s">
        <v>194</v>
      </c>
      <c r="D177" s="13">
        <v>3737088</v>
      </c>
      <c r="E177" s="13">
        <v>76500</v>
      </c>
      <c r="F177" s="14">
        <f t="shared" si="4"/>
        <v>3660588</v>
      </c>
    </row>
    <row r="178" spans="1:6" s="5" customFormat="1" ht="15" customHeight="1" x14ac:dyDescent="0.3">
      <c r="A178" s="1"/>
      <c r="B178" s="11" t="s">
        <v>117</v>
      </c>
      <c r="C178" s="12" t="s">
        <v>118</v>
      </c>
      <c r="D178" s="13">
        <v>9056519</v>
      </c>
      <c r="E178" s="13">
        <v>6322108</v>
      </c>
      <c r="F178" s="14">
        <f t="shared" si="4"/>
        <v>2734411</v>
      </c>
    </row>
    <row r="179" spans="1:6" s="5" customFormat="1" ht="15" customHeight="1" x14ac:dyDescent="0.3">
      <c r="A179" s="1"/>
      <c r="B179" s="15" t="s">
        <v>171</v>
      </c>
      <c r="C179" s="16"/>
      <c r="D179" s="17">
        <f>SUM(D138:D178)</f>
        <v>627579615</v>
      </c>
      <c r="E179" s="17">
        <f t="shared" ref="E179:F179" si="5">SUM(E138:E178)</f>
        <v>331924293</v>
      </c>
      <c r="F179" s="17">
        <f t="shared" si="5"/>
        <v>295655322</v>
      </c>
    </row>
    <row r="180" spans="1:6" s="5" customFormat="1" ht="15" customHeight="1" x14ac:dyDescent="0.3">
      <c r="A180" s="1"/>
      <c r="B180" s="18"/>
      <c r="C180" s="19"/>
      <c r="D180" s="20"/>
      <c r="E180" s="20"/>
      <c r="F180" s="20"/>
    </row>
    <row r="181" spans="1:6" s="5" customFormat="1" ht="15" customHeight="1" x14ac:dyDescent="0.3">
      <c r="A181" s="1"/>
      <c r="B181" s="18"/>
      <c r="C181" s="19"/>
      <c r="D181" s="20"/>
      <c r="E181" s="20"/>
      <c r="F181" s="20"/>
    </row>
    <row r="182" spans="1:6" s="5" customFormat="1" ht="15" customHeight="1" x14ac:dyDescent="0.3">
      <c r="A182" s="1"/>
      <c r="B182" s="21" t="s">
        <v>174</v>
      </c>
      <c r="C182" s="19"/>
      <c r="D182" s="20"/>
      <c r="E182" s="20"/>
      <c r="F182" s="20"/>
    </row>
    <row r="183" spans="1:6" s="5" customFormat="1" ht="15" customHeight="1" x14ac:dyDescent="0.3">
      <c r="A183" s="1"/>
      <c r="B183" s="18"/>
      <c r="C183" s="19"/>
      <c r="D183" s="20"/>
      <c r="E183" s="20"/>
      <c r="F183" s="20"/>
    </row>
    <row r="184" spans="1:6" s="5" customFormat="1" ht="33.75" customHeight="1" x14ac:dyDescent="0.25">
      <c r="A184" s="1"/>
      <c r="B184" s="2" t="s">
        <v>0</v>
      </c>
      <c r="C184" s="3" t="s">
        <v>1</v>
      </c>
      <c r="D184" s="4" t="s">
        <v>167</v>
      </c>
      <c r="E184" s="4" t="str">
        <f>+E13</f>
        <v>Ejecución al 30-06-2016</v>
      </c>
      <c r="F184" s="4" t="s">
        <v>168</v>
      </c>
    </row>
    <row r="185" spans="1:6" s="5" customFormat="1" ht="15" customHeight="1" x14ac:dyDescent="0.3">
      <c r="A185" s="1"/>
      <c r="B185" s="11" t="s">
        <v>2</v>
      </c>
      <c r="C185" s="12" t="s">
        <v>3</v>
      </c>
      <c r="D185" s="13">
        <v>273155247</v>
      </c>
      <c r="E185" s="13">
        <v>153382475</v>
      </c>
      <c r="F185" s="14">
        <f t="shared" ref="F185:F227" si="6">+D185-E185</f>
        <v>119772772</v>
      </c>
    </row>
    <row r="186" spans="1:6" s="5" customFormat="1" ht="15" customHeight="1" x14ac:dyDescent="0.3">
      <c r="A186" s="1"/>
      <c r="B186" s="11" t="s">
        <v>4</v>
      </c>
      <c r="C186" s="12" t="s">
        <v>5</v>
      </c>
      <c r="D186" s="13">
        <v>24192104</v>
      </c>
      <c r="E186" s="13">
        <v>12996712</v>
      </c>
      <c r="F186" s="14">
        <f t="shared" si="6"/>
        <v>11195392</v>
      </c>
    </row>
    <row r="187" spans="1:6" s="5" customFormat="1" ht="15" customHeight="1" x14ac:dyDescent="0.3">
      <c r="A187" s="1"/>
      <c r="B187" s="11" t="s">
        <v>6</v>
      </c>
      <c r="C187" s="12" t="s">
        <v>7</v>
      </c>
      <c r="D187" s="13">
        <v>81769313</v>
      </c>
      <c r="E187" s="13">
        <v>43698182</v>
      </c>
      <c r="F187" s="14">
        <f t="shared" si="6"/>
        <v>38071131</v>
      </c>
    </row>
    <row r="188" spans="1:6" s="5" customFormat="1" ht="15" customHeight="1" x14ac:dyDescent="0.3">
      <c r="A188" s="1"/>
      <c r="B188" s="11" t="s">
        <v>8</v>
      </c>
      <c r="C188" s="12" t="s">
        <v>9</v>
      </c>
      <c r="D188" s="13">
        <v>4327128</v>
      </c>
      <c r="E188" s="13">
        <v>4327128</v>
      </c>
      <c r="F188" s="14">
        <f t="shared" si="6"/>
        <v>0</v>
      </c>
    </row>
    <row r="189" spans="1:6" s="5" customFormat="1" ht="15" customHeight="1" x14ac:dyDescent="0.3">
      <c r="A189" s="1"/>
      <c r="B189" s="11" t="s">
        <v>18</v>
      </c>
      <c r="C189" s="12" t="s">
        <v>19</v>
      </c>
      <c r="D189" s="13">
        <v>5791206</v>
      </c>
      <c r="E189" s="13">
        <v>2613651</v>
      </c>
      <c r="F189" s="14">
        <f t="shared" si="6"/>
        <v>3177555</v>
      </c>
    </row>
    <row r="190" spans="1:6" s="5" customFormat="1" ht="15" customHeight="1" x14ac:dyDescent="0.3">
      <c r="A190" s="1"/>
      <c r="B190" s="11" t="s">
        <v>20</v>
      </c>
      <c r="C190" s="12" t="s">
        <v>21</v>
      </c>
      <c r="D190" s="13">
        <v>1233602</v>
      </c>
      <c r="E190" s="13">
        <v>926512</v>
      </c>
      <c r="F190" s="14">
        <f t="shared" si="6"/>
        <v>307090</v>
      </c>
    </row>
    <row r="191" spans="1:6" s="5" customFormat="1" ht="15" customHeight="1" x14ac:dyDescent="0.3">
      <c r="A191" s="1"/>
      <c r="B191" s="11" t="s">
        <v>22</v>
      </c>
      <c r="C191" s="12" t="s">
        <v>23</v>
      </c>
      <c r="D191" s="13">
        <v>429880</v>
      </c>
      <c r="E191" s="13">
        <v>225652</v>
      </c>
      <c r="F191" s="14">
        <f t="shared" si="6"/>
        <v>204228</v>
      </c>
    </row>
    <row r="192" spans="1:6" s="5" customFormat="1" ht="15" customHeight="1" x14ac:dyDescent="0.3">
      <c r="A192" s="1"/>
      <c r="B192" s="11" t="s">
        <v>26</v>
      </c>
      <c r="C192" s="12" t="s">
        <v>189</v>
      </c>
      <c r="D192" s="13">
        <v>110000</v>
      </c>
      <c r="E192" s="13">
        <v>0</v>
      </c>
      <c r="F192" s="14">
        <f t="shared" si="6"/>
        <v>110000</v>
      </c>
    </row>
    <row r="193" spans="1:6" s="5" customFormat="1" ht="15" customHeight="1" x14ac:dyDescent="0.3">
      <c r="A193" s="1"/>
      <c r="B193" s="11" t="s">
        <v>28</v>
      </c>
      <c r="C193" s="12" t="s">
        <v>140</v>
      </c>
      <c r="D193" s="13">
        <v>17160</v>
      </c>
      <c r="E193" s="13">
        <v>17160</v>
      </c>
      <c r="F193" s="14">
        <f t="shared" si="6"/>
        <v>0</v>
      </c>
    </row>
    <row r="194" spans="1:6" s="5" customFormat="1" ht="15" customHeight="1" x14ac:dyDescent="0.3">
      <c r="A194" s="1"/>
      <c r="B194" s="11" t="s">
        <v>30</v>
      </c>
      <c r="C194" s="12" t="s">
        <v>149</v>
      </c>
      <c r="D194" s="13">
        <v>1377000</v>
      </c>
      <c r="E194" s="13">
        <v>872138</v>
      </c>
      <c r="F194" s="14">
        <f t="shared" si="6"/>
        <v>504862</v>
      </c>
    </row>
    <row r="195" spans="1:6" s="5" customFormat="1" ht="15" customHeight="1" x14ac:dyDescent="0.3">
      <c r="A195" s="1"/>
      <c r="B195" s="11" t="s">
        <v>32</v>
      </c>
      <c r="C195" s="12" t="s">
        <v>33</v>
      </c>
      <c r="D195" s="13">
        <v>489720</v>
      </c>
      <c r="E195" s="13">
        <v>277827</v>
      </c>
      <c r="F195" s="14">
        <f t="shared" si="6"/>
        <v>211893</v>
      </c>
    </row>
    <row r="196" spans="1:6" s="5" customFormat="1" ht="15" customHeight="1" x14ac:dyDescent="0.3">
      <c r="A196" s="1"/>
      <c r="B196" s="11" t="s">
        <v>34</v>
      </c>
      <c r="C196" s="12" t="s">
        <v>35</v>
      </c>
      <c r="D196" s="13">
        <v>110000</v>
      </c>
      <c r="E196" s="13">
        <v>110000</v>
      </c>
      <c r="F196" s="14">
        <f t="shared" si="6"/>
        <v>0</v>
      </c>
    </row>
    <row r="197" spans="1:6" s="5" customFormat="1" ht="15" customHeight="1" x14ac:dyDescent="0.3">
      <c r="A197" s="1"/>
      <c r="B197" s="11" t="s">
        <v>36</v>
      </c>
      <c r="C197" s="12" t="s">
        <v>128</v>
      </c>
      <c r="D197" s="13">
        <v>277708</v>
      </c>
      <c r="E197" s="13">
        <v>176318</v>
      </c>
      <c r="F197" s="14">
        <f t="shared" si="6"/>
        <v>101390</v>
      </c>
    </row>
    <row r="198" spans="1:6" s="5" customFormat="1" ht="15" customHeight="1" x14ac:dyDescent="0.3">
      <c r="A198" s="1"/>
      <c r="B198" s="11" t="s">
        <v>38</v>
      </c>
      <c r="C198" s="12" t="s">
        <v>39</v>
      </c>
      <c r="D198" s="13">
        <v>165000</v>
      </c>
      <c r="E198" s="13">
        <v>0</v>
      </c>
      <c r="F198" s="14">
        <f t="shared" si="6"/>
        <v>165000</v>
      </c>
    </row>
    <row r="199" spans="1:6" s="5" customFormat="1" ht="15" customHeight="1" x14ac:dyDescent="0.3">
      <c r="A199" s="1"/>
      <c r="B199" s="11" t="s">
        <v>40</v>
      </c>
      <c r="C199" s="12" t="s">
        <v>41</v>
      </c>
      <c r="D199" s="13">
        <v>90000</v>
      </c>
      <c r="E199" s="13">
        <v>16078</v>
      </c>
      <c r="F199" s="14">
        <f t="shared" si="6"/>
        <v>73922</v>
      </c>
    </row>
    <row r="200" spans="1:6" s="5" customFormat="1" ht="15" customHeight="1" x14ac:dyDescent="0.3">
      <c r="A200" s="1"/>
      <c r="B200" s="11" t="s">
        <v>42</v>
      </c>
      <c r="C200" s="12" t="s">
        <v>43</v>
      </c>
      <c r="D200" s="13">
        <v>517815</v>
      </c>
      <c r="E200" s="13">
        <v>517815</v>
      </c>
      <c r="F200" s="14">
        <f t="shared" si="6"/>
        <v>0</v>
      </c>
    </row>
    <row r="201" spans="1:6" s="5" customFormat="1" ht="15" customHeight="1" x14ac:dyDescent="0.3">
      <c r="A201" s="1"/>
      <c r="B201" s="11" t="s">
        <v>44</v>
      </c>
      <c r="C201" s="12" t="s">
        <v>45</v>
      </c>
      <c r="D201" s="13">
        <v>128388</v>
      </c>
      <c r="E201" s="13">
        <v>122288</v>
      </c>
      <c r="F201" s="14">
        <f t="shared" si="6"/>
        <v>6100</v>
      </c>
    </row>
    <row r="202" spans="1:6" s="5" customFormat="1" ht="15" customHeight="1" x14ac:dyDescent="0.3">
      <c r="A202" s="1"/>
      <c r="B202" s="11" t="s">
        <v>48</v>
      </c>
      <c r="C202" s="12" t="s">
        <v>49</v>
      </c>
      <c r="D202" s="13">
        <v>668913</v>
      </c>
      <c r="E202" s="13">
        <v>60871</v>
      </c>
      <c r="F202" s="14">
        <f t="shared" si="6"/>
        <v>608042</v>
      </c>
    </row>
    <row r="203" spans="1:6" s="5" customFormat="1" ht="15" customHeight="1" x14ac:dyDescent="0.3">
      <c r="A203" s="1"/>
      <c r="B203" s="11" t="s">
        <v>50</v>
      </c>
      <c r="C203" s="12" t="s">
        <v>150</v>
      </c>
      <c r="D203" s="13">
        <v>2632</v>
      </c>
      <c r="E203" s="13">
        <v>2632</v>
      </c>
      <c r="F203" s="14">
        <f t="shared" si="6"/>
        <v>0</v>
      </c>
    </row>
    <row r="204" spans="1:6" s="5" customFormat="1" ht="15" customHeight="1" x14ac:dyDescent="0.3">
      <c r="A204" s="1"/>
      <c r="B204" s="11" t="s">
        <v>52</v>
      </c>
      <c r="C204" s="12" t="s">
        <v>53</v>
      </c>
      <c r="D204" s="13">
        <v>2091220</v>
      </c>
      <c r="E204" s="13">
        <v>708315</v>
      </c>
      <c r="F204" s="14">
        <f t="shared" si="6"/>
        <v>1382905</v>
      </c>
    </row>
    <row r="205" spans="1:6" s="5" customFormat="1" ht="15" customHeight="1" x14ac:dyDescent="0.3">
      <c r="A205" s="1"/>
      <c r="B205" s="11" t="s">
        <v>54</v>
      </c>
      <c r="C205" s="12" t="s">
        <v>55</v>
      </c>
      <c r="D205" s="13">
        <v>3476796</v>
      </c>
      <c r="E205" s="13">
        <v>431312</v>
      </c>
      <c r="F205" s="14">
        <f t="shared" si="6"/>
        <v>3045484</v>
      </c>
    </row>
    <row r="206" spans="1:6" s="5" customFormat="1" ht="15" customHeight="1" x14ac:dyDescent="0.3">
      <c r="A206" s="1"/>
      <c r="B206" s="11" t="s">
        <v>58</v>
      </c>
      <c r="C206" s="12" t="s">
        <v>59</v>
      </c>
      <c r="D206" s="13">
        <v>6405313</v>
      </c>
      <c r="E206" s="13">
        <v>676431</v>
      </c>
      <c r="F206" s="14">
        <f t="shared" si="6"/>
        <v>5728882</v>
      </c>
    </row>
    <row r="207" spans="1:6" s="5" customFormat="1" ht="15" customHeight="1" x14ac:dyDescent="0.3">
      <c r="A207" s="1"/>
      <c r="B207" s="11" t="s">
        <v>60</v>
      </c>
      <c r="C207" s="12" t="s">
        <v>132</v>
      </c>
      <c r="D207" s="13">
        <v>1489366</v>
      </c>
      <c r="E207" s="13">
        <v>894456</v>
      </c>
      <c r="F207" s="14">
        <f t="shared" si="6"/>
        <v>594910</v>
      </c>
    </row>
    <row r="208" spans="1:6" s="5" customFormat="1" ht="15" customHeight="1" x14ac:dyDescent="0.3">
      <c r="A208" s="1"/>
      <c r="B208" s="11" t="s">
        <v>62</v>
      </c>
      <c r="C208" s="12" t="s">
        <v>63</v>
      </c>
      <c r="D208" s="13">
        <v>8436628</v>
      </c>
      <c r="E208" s="13">
        <v>3781115</v>
      </c>
      <c r="F208" s="14">
        <f t="shared" si="6"/>
        <v>4655513</v>
      </c>
    </row>
    <row r="209" spans="1:6" s="5" customFormat="1" ht="15" customHeight="1" x14ac:dyDescent="0.3">
      <c r="A209" s="1"/>
      <c r="B209" s="11" t="s">
        <v>64</v>
      </c>
      <c r="C209" s="12" t="s">
        <v>57</v>
      </c>
      <c r="D209" s="13">
        <v>1448861</v>
      </c>
      <c r="E209" s="13">
        <v>166186</v>
      </c>
      <c r="F209" s="14">
        <f t="shared" si="6"/>
        <v>1282675</v>
      </c>
    </row>
    <row r="210" spans="1:6" s="5" customFormat="1" ht="15" customHeight="1" x14ac:dyDescent="0.3">
      <c r="A210" s="1"/>
      <c r="B210" s="11" t="s">
        <v>67</v>
      </c>
      <c r="C210" s="12" t="s">
        <v>134</v>
      </c>
      <c r="D210" s="13">
        <v>444597</v>
      </c>
      <c r="E210" s="13">
        <v>198377</v>
      </c>
      <c r="F210" s="14">
        <f t="shared" si="6"/>
        <v>246220</v>
      </c>
    </row>
    <row r="211" spans="1:6" s="5" customFormat="1" ht="15" customHeight="1" x14ac:dyDescent="0.3">
      <c r="A211" s="1"/>
      <c r="B211" s="11" t="s">
        <v>74</v>
      </c>
      <c r="C211" s="12" t="s">
        <v>41</v>
      </c>
      <c r="D211" s="13">
        <v>239011</v>
      </c>
      <c r="E211" s="13">
        <v>239011</v>
      </c>
      <c r="F211" s="14">
        <f t="shared" si="6"/>
        <v>0</v>
      </c>
    </row>
    <row r="212" spans="1:6" s="5" customFormat="1" ht="15" customHeight="1" x14ac:dyDescent="0.3">
      <c r="A212" s="1"/>
      <c r="B212" s="11" t="s">
        <v>77</v>
      </c>
      <c r="C212" s="12" t="s">
        <v>151</v>
      </c>
      <c r="D212" s="13">
        <v>498613</v>
      </c>
      <c r="E212" s="13">
        <v>13601</v>
      </c>
      <c r="F212" s="14">
        <f t="shared" si="6"/>
        <v>485012</v>
      </c>
    </row>
    <row r="213" spans="1:6" s="5" customFormat="1" ht="15" customHeight="1" x14ac:dyDescent="0.3">
      <c r="A213" s="1"/>
      <c r="B213" s="11" t="s">
        <v>79</v>
      </c>
      <c r="C213" s="12" t="s">
        <v>80</v>
      </c>
      <c r="D213" s="13">
        <v>1407592</v>
      </c>
      <c r="E213" s="13">
        <v>1115772</v>
      </c>
      <c r="F213" s="14">
        <f t="shared" si="6"/>
        <v>291820</v>
      </c>
    </row>
    <row r="214" spans="1:6" s="5" customFormat="1" ht="15" customHeight="1" x14ac:dyDescent="0.3">
      <c r="A214" s="1"/>
      <c r="B214" s="11" t="s">
        <v>81</v>
      </c>
      <c r="C214" s="12" t="s">
        <v>193</v>
      </c>
      <c r="D214" s="13">
        <v>2078429</v>
      </c>
      <c r="E214" s="13">
        <v>0</v>
      </c>
      <c r="F214" s="14">
        <f t="shared" si="6"/>
        <v>2078429</v>
      </c>
    </row>
    <row r="215" spans="1:6" s="5" customFormat="1" ht="15" customHeight="1" x14ac:dyDescent="0.3">
      <c r="A215" s="1"/>
      <c r="B215" s="11" t="s">
        <v>85</v>
      </c>
      <c r="C215" s="12" t="s">
        <v>86</v>
      </c>
      <c r="D215" s="13">
        <v>3996979</v>
      </c>
      <c r="E215" s="13">
        <v>2080158</v>
      </c>
      <c r="F215" s="14">
        <f t="shared" si="6"/>
        <v>1916821</v>
      </c>
    </row>
    <row r="216" spans="1:6" s="5" customFormat="1" ht="15" customHeight="1" x14ac:dyDescent="0.3">
      <c r="A216" s="1"/>
      <c r="B216" s="11" t="s">
        <v>90</v>
      </c>
      <c r="C216" s="12" t="s">
        <v>91</v>
      </c>
      <c r="D216" s="13">
        <v>218017</v>
      </c>
      <c r="E216" s="13">
        <v>188013</v>
      </c>
      <c r="F216" s="14">
        <f t="shared" si="6"/>
        <v>30004</v>
      </c>
    </row>
    <row r="217" spans="1:6" s="5" customFormat="1" ht="15" customHeight="1" x14ac:dyDescent="0.3">
      <c r="A217" s="1"/>
      <c r="B217" s="11" t="s">
        <v>92</v>
      </c>
      <c r="C217" s="12" t="s">
        <v>93</v>
      </c>
      <c r="D217" s="13">
        <v>718017</v>
      </c>
      <c r="E217" s="13">
        <v>525085</v>
      </c>
      <c r="F217" s="14">
        <f t="shared" si="6"/>
        <v>192932</v>
      </c>
    </row>
    <row r="218" spans="1:6" s="5" customFormat="1" ht="15" customHeight="1" x14ac:dyDescent="0.3">
      <c r="A218" s="1"/>
      <c r="B218" s="11" t="s">
        <v>94</v>
      </c>
      <c r="C218" s="12" t="s">
        <v>95</v>
      </c>
      <c r="D218" s="13">
        <v>1196671</v>
      </c>
      <c r="E218" s="13">
        <v>401740</v>
      </c>
      <c r="F218" s="14">
        <f t="shared" si="6"/>
        <v>794931</v>
      </c>
    </row>
    <row r="219" spans="1:6" s="5" customFormat="1" ht="15" customHeight="1" x14ac:dyDescent="0.3">
      <c r="A219" s="1"/>
      <c r="B219" s="11" t="s">
        <v>200</v>
      </c>
      <c r="C219" s="12" t="s">
        <v>41</v>
      </c>
      <c r="D219" s="13">
        <v>200000</v>
      </c>
      <c r="E219" s="13">
        <v>139204</v>
      </c>
      <c r="F219" s="14">
        <f t="shared" si="6"/>
        <v>60796</v>
      </c>
    </row>
    <row r="220" spans="1:6" s="5" customFormat="1" ht="15" customHeight="1" x14ac:dyDescent="0.3">
      <c r="A220" s="1"/>
      <c r="B220" s="11" t="s">
        <v>98</v>
      </c>
      <c r="C220" s="12" t="s">
        <v>99</v>
      </c>
      <c r="D220" s="13">
        <v>191126</v>
      </c>
      <c r="E220" s="13">
        <v>79413</v>
      </c>
      <c r="F220" s="14">
        <f t="shared" si="6"/>
        <v>111713</v>
      </c>
    </row>
    <row r="221" spans="1:6" s="5" customFormat="1" ht="15" customHeight="1" x14ac:dyDescent="0.3">
      <c r="A221" s="1"/>
      <c r="B221" s="11" t="s">
        <v>103</v>
      </c>
      <c r="C221" s="12" t="s">
        <v>104</v>
      </c>
      <c r="D221" s="13">
        <v>197459</v>
      </c>
      <c r="E221" s="13">
        <v>0</v>
      </c>
      <c r="F221" s="14">
        <f t="shared" si="6"/>
        <v>197459</v>
      </c>
    </row>
    <row r="222" spans="1:6" s="5" customFormat="1" ht="15" customHeight="1" x14ac:dyDescent="0.3">
      <c r="A222" s="1"/>
      <c r="B222" s="11" t="s">
        <v>107</v>
      </c>
      <c r="C222" s="12" t="s">
        <v>152</v>
      </c>
      <c r="D222" s="13">
        <v>193071</v>
      </c>
      <c r="E222" s="13">
        <v>0</v>
      </c>
      <c r="F222" s="14">
        <f t="shared" si="6"/>
        <v>193071</v>
      </c>
    </row>
    <row r="223" spans="1:6" s="5" customFormat="1" ht="15" customHeight="1" x14ac:dyDescent="0.3">
      <c r="A223" s="1"/>
      <c r="B223" s="11" t="s">
        <v>205</v>
      </c>
      <c r="C223" s="12" t="s">
        <v>206</v>
      </c>
      <c r="D223" s="13">
        <v>161000</v>
      </c>
      <c r="E223" s="13">
        <v>160648</v>
      </c>
      <c r="F223" s="14">
        <f t="shared" si="6"/>
        <v>352</v>
      </c>
    </row>
    <row r="224" spans="1:6" s="5" customFormat="1" ht="15" customHeight="1" x14ac:dyDescent="0.3">
      <c r="A224" s="1"/>
      <c r="B224" s="11" t="s">
        <v>109</v>
      </c>
      <c r="C224" s="12" t="s">
        <v>110</v>
      </c>
      <c r="D224" s="13">
        <v>7531748</v>
      </c>
      <c r="E224" s="13">
        <v>3952406</v>
      </c>
      <c r="F224" s="14">
        <f t="shared" si="6"/>
        <v>3579342</v>
      </c>
    </row>
    <row r="225" spans="1:6" s="5" customFormat="1" ht="15" customHeight="1" x14ac:dyDescent="0.3">
      <c r="A225" s="1"/>
      <c r="B225" s="11" t="s">
        <v>111</v>
      </c>
      <c r="C225" s="12" t="s">
        <v>112</v>
      </c>
      <c r="D225" s="13">
        <v>798611</v>
      </c>
      <c r="E225" s="13">
        <v>245043</v>
      </c>
      <c r="F225" s="14">
        <f t="shared" si="6"/>
        <v>553568</v>
      </c>
    </row>
    <row r="226" spans="1:6" s="5" customFormat="1" ht="15" customHeight="1" x14ac:dyDescent="0.3">
      <c r="A226" s="1"/>
      <c r="B226" s="11" t="s">
        <v>113</v>
      </c>
      <c r="C226" s="12" t="s">
        <v>114</v>
      </c>
      <c r="D226" s="13">
        <v>2349027</v>
      </c>
      <c r="E226" s="13">
        <v>47250</v>
      </c>
      <c r="F226" s="14">
        <f t="shared" si="6"/>
        <v>2301777</v>
      </c>
    </row>
    <row r="227" spans="1:6" s="5" customFormat="1" ht="15" customHeight="1" x14ac:dyDescent="0.3">
      <c r="A227" s="1"/>
      <c r="B227" s="11" t="s">
        <v>117</v>
      </c>
      <c r="C227" s="12" t="s">
        <v>118</v>
      </c>
      <c r="D227" s="13">
        <v>5692669</v>
      </c>
      <c r="E227" s="13">
        <v>5603645</v>
      </c>
      <c r="F227" s="14">
        <f t="shared" si="6"/>
        <v>89024</v>
      </c>
    </row>
    <row r="228" spans="1:6" s="5" customFormat="1" ht="15" customHeight="1" x14ac:dyDescent="0.3">
      <c r="A228" s="1"/>
      <c r="B228" s="15" t="s">
        <v>171</v>
      </c>
      <c r="C228" s="16"/>
      <c r="D228" s="17">
        <f>SUM(D185:D227)</f>
        <v>446313637</v>
      </c>
      <c r="E228" s="17">
        <f t="shared" ref="E228:F228" si="7">SUM(E185:E227)</f>
        <v>241990620</v>
      </c>
      <c r="F228" s="17">
        <f t="shared" si="7"/>
        <v>204323017</v>
      </c>
    </row>
    <row r="229" spans="1:6" s="5" customFormat="1" ht="15" customHeight="1" x14ac:dyDescent="0.3">
      <c r="A229" s="1"/>
      <c r="B229" s="18"/>
      <c r="C229" s="19"/>
      <c r="D229" s="20"/>
      <c r="E229" s="20"/>
      <c r="F229" s="20"/>
    </row>
    <row r="230" spans="1:6" s="5" customFormat="1" ht="15" customHeight="1" x14ac:dyDescent="0.3">
      <c r="A230" s="1"/>
      <c r="B230" s="18"/>
      <c r="C230" s="19"/>
      <c r="D230" s="20"/>
      <c r="E230" s="20"/>
      <c r="F230" s="20"/>
    </row>
    <row r="231" spans="1:6" s="5" customFormat="1" ht="15" customHeight="1" x14ac:dyDescent="0.3">
      <c r="A231" s="1"/>
      <c r="B231" s="21" t="s">
        <v>175</v>
      </c>
      <c r="C231" s="19"/>
      <c r="D231" s="20"/>
      <c r="E231" s="20"/>
      <c r="F231" s="20"/>
    </row>
    <row r="232" spans="1:6" s="5" customFormat="1" ht="15" customHeight="1" x14ac:dyDescent="0.3">
      <c r="A232" s="1"/>
      <c r="B232" s="18"/>
      <c r="C232" s="19"/>
      <c r="D232" s="20"/>
      <c r="E232" s="20"/>
      <c r="F232" s="20"/>
    </row>
    <row r="233" spans="1:6" s="5" customFormat="1" ht="30" x14ac:dyDescent="0.25">
      <c r="A233" s="1"/>
      <c r="B233" s="2" t="s">
        <v>0</v>
      </c>
      <c r="C233" s="3" t="s">
        <v>1</v>
      </c>
      <c r="D233" s="4" t="s">
        <v>167</v>
      </c>
      <c r="E233" s="4" t="str">
        <f>+E13</f>
        <v>Ejecución al 30-06-2016</v>
      </c>
      <c r="F233" s="4" t="s">
        <v>168</v>
      </c>
    </row>
    <row r="234" spans="1:6" s="5" customFormat="1" ht="15" customHeight="1" x14ac:dyDescent="0.3">
      <c r="A234" s="1"/>
      <c r="B234" s="11" t="s">
        <v>2</v>
      </c>
      <c r="C234" s="12" t="s">
        <v>3</v>
      </c>
      <c r="D234" s="13">
        <v>23231849</v>
      </c>
      <c r="E234" s="13">
        <v>12791818</v>
      </c>
      <c r="F234" s="14">
        <f t="shared" ref="F234:F274" si="8">+D234-E234</f>
        <v>10440031</v>
      </c>
    </row>
    <row r="235" spans="1:6" s="5" customFormat="1" ht="15" customHeight="1" x14ac:dyDescent="0.3">
      <c r="A235" s="1"/>
      <c r="B235" s="11" t="s">
        <v>4</v>
      </c>
      <c r="C235" s="12" t="s">
        <v>5</v>
      </c>
      <c r="D235" s="13">
        <v>1953821</v>
      </c>
      <c r="E235" s="13">
        <v>1089586</v>
      </c>
      <c r="F235" s="14">
        <f t="shared" si="8"/>
        <v>864235</v>
      </c>
    </row>
    <row r="236" spans="1:6" s="5" customFormat="1" ht="15" customHeight="1" x14ac:dyDescent="0.3">
      <c r="A236" s="1"/>
      <c r="B236" s="11" t="s">
        <v>6</v>
      </c>
      <c r="C236" s="12" t="s">
        <v>7</v>
      </c>
      <c r="D236" s="13">
        <v>6603910</v>
      </c>
      <c r="E236" s="13">
        <v>3642965</v>
      </c>
      <c r="F236" s="14">
        <f t="shared" si="8"/>
        <v>2960945</v>
      </c>
    </row>
    <row r="237" spans="1:6" s="5" customFormat="1" ht="15" customHeight="1" x14ac:dyDescent="0.3">
      <c r="A237" s="1"/>
      <c r="B237" s="11" t="s">
        <v>8</v>
      </c>
      <c r="C237" s="12" t="s">
        <v>9</v>
      </c>
      <c r="D237" s="13">
        <v>377811</v>
      </c>
      <c r="E237" s="13">
        <v>377811</v>
      </c>
      <c r="F237" s="14">
        <f t="shared" si="8"/>
        <v>0</v>
      </c>
    </row>
    <row r="238" spans="1:6" s="5" customFormat="1" ht="15" customHeight="1" x14ac:dyDescent="0.3">
      <c r="A238" s="1"/>
      <c r="B238" s="11" t="s">
        <v>18</v>
      </c>
      <c r="C238" s="12" t="s">
        <v>19</v>
      </c>
      <c r="D238" s="13">
        <v>332188</v>
      </c>
      <c r="E238" s="13">
        <v>332188</v>
      </c>
      <c r="F238" s="14">
        <f t="shared" si="8"/>
        <v>0</v>
      </c>
    </row>
    <row r="239" spans="1:6" s="5" customFormat="1" ht="15" customHeight="1" x14ac:dyDescent="0.3">
      <c r="A239" s="1"/>
      <c r="B239" s="11" t="s">
        <v>20</v>
      </c>
      <c r="C239" s="12" t="s">
        <v>21</v>
      </c>
      <c r="D239" s="13">
        <v>24089</v>
      </c>
      <c r="E239" s="13">
        <v>24089</v>
      </c>
      <c r="F239" s="14">
        <f t="shared" si="8"/>
        <v>0</v>
      </c>
    </row>
    <row r="240" spans="1:6" s="5" customFormat="1" ht="15" customHeight="1" x14ac:dyDescent="0.3">
      <c r="A240" s="1"/>
      <c r="B240" s="11" t="s">
        <v>22</v>
      </c>
      <c r="C240" s="12" t="s">
        <v>23</v>
      </c>
      <c r="D240" s="13">
        <v>29310</v>
      </c>
      <c r="E240" s="13">
        <v>7829</v>
      </c>
      <c r="F240" s="14">
        <f t="shared" si="8"/>
        <v>21481</v>
      </c>
    </row>
    <row r="241" spans="1:6" s="5" customFormat="1" ht="15" customHeight="1" x14ac:dyDescent="0.3">
      <c r="A241" s="1"/>
      <c r="B241" s="11" t="s">
        <v>26</v>
      </c>
      <c r="C241" s="12" t="s">
        <v>27</v>
      </c>
      <c r="D241" s="13">
        <v>7500</v>
      </c>
      <c r="E241" s="13">
        <v>0</v>
      </c>
      <c r="F241" s="14">
        <f t="shared" si="8"/>
        <v>7500</v>
      </c>
    </row>
    <row r="242" spans="1:6" s="5" customFormat="1" ht="15" customHeight="1" x14ac:dyDescent="0.3">
      <c r="A242" s="1"/>
      <c r="B242" s="11" t="s">
        <v>28</v>
      </c>
      <c r="C242" s="12" t="s">
        <v>29</v>
      </c>
      <c r="D242" s="13">
        <v>1170</v>
      </c>
      <c r="E242" s="13">
        <v>1170</v>
      </c>
      <c r="F242" s="14">
        <f t="shared" si="8"/>
        <v>0</v>
      </c>
    </row>
    <row r="243" spans="1:6" s="5" customFormat="1" ht="15" customHeight="1" x14ac:dyDescent="0.3">
      <c r="A243" s="1"/>
      <c r="B243" s="11" t="s">
        <v>30</v>
      </c>
      <c r="C243" s="12" t="s">
        <v>31</v>
      </c>
      <c r="D243" s="13">
        <v>86500</v>
      </c>
      <c r="E243" s="13">
        <v>62574</v>
      </c>
      <c r="F243" s="14">
        <f t="shared" si="8"/>
        <v>23926</v>
      </c>
    </row>
    <row r="244" spans="1:6" s="5" customFormat="1" ht="15" customHeight="1" x14ac:dyDescent="0.3">
      <c r="A244" s="1"/>
      <c r="B244" s="11" t="s">
        <v>32</v>
      </c>
      <c r="C244" s="12" t="s">
        <v>33</v>
      </c>
      <c r="D244" s="13">
        <v>33390</v>
      </c>
      <c r="E244" s="13">
        <v>18760</v>
      </c>
      <c r="F244" s="14">
        <f t="shared" si="8"/>
        <v>14630</v>
      </c>
    </row>
    <row r="245" spans="1:6" s="5" customFormat="1" ht="15" customHeight="1" x14ac:dyDescent="0.3">
      <c r="A245" s="1"/>
      <c r="B245" s="11" t="s">
        <v>34</v>
      </c>
      <c r="C245" s="12" t="s">
        <v>35</v>
      </c>
      <c r="D245" s="13">
        <v>7500</v>
      </c>
      <c r="E245" s="13">
        <v>7500</v>
      </c>
      <c r="F245" s="14">
        <f t="shared" si="8"/>
        <v>0</v>
      </c>
    </row>
    <row r="246" spans="1:6" s="5" customFormat="1" ht="15" customHeight="1" x14ac:dyDescent="0.3">
      <c r="A246" s="1"/>
      <c r="B246" s="11" t="s">
        <v>36</v>
      </c>
      <c r="C246" s="12" t="s">
        <v>37</v>
      </c>
      <c r="D246" s="13">
        <v>18935</v>
      </c>
      <c r="E246" s="13">
        <v>12523</v>
      </c>
      <c r="F246" s="14">
        <f t="shared" si="8"/>
        <v>6412</v>
      </c>
    </row>
    <row r="247" spans="1:6" s="5" customFormat="1" ht="15" customHeight="1" x14ac:dyDescent="0.3">
      <c r="A247" s="1"/>
      <c r="B247" s="11" t="s">
        <v>38</v>
      </c>
      <c r="C247" s="12" t="s">
        <v>39</v>
      </c>
      <c r="D247" s="13">
        <v>11250</v>
      </c>
      <c r="E247" s="13">
        <v>0</v>
      </c>
      <c r="F247" s="14">
        <f t="shared" si="8"/>
        <v>11250</v>
      </c>
    </row>
    <row r="248" spans="1:6" s="5" customFormat="1" ht="15" customHeight="1" x14ac:dyDescent="0.3">
      <c r="A248" s="1"/>
      <c r="B248" s="11" t="s">
        <v>40</v>
      </c>
      <c r="C248" s="12" t="s">
        <v>41</v>
      </c>
      <c r="D248" s="13">
        <v>45000</v>
      </c>
      <c r="E248" s="13">
        <v>564</v>
      </c>
      <c r="F248" s="14">
        <f t="shared" si="8"/>
        <v>44436</v>
      </c>
    </row>
    <row r="249" spans="1:6" s="5" customFormat="1" ht="15" customHeight="1" x14ac:dyDescent="0.3">
      <c r="A249" s="1"/>
      <c r="B249" s="11" t="s">
        <v>48</v>
      </c>
      <c r="C249" s="12" t="s">
        <v>49</v>
      </c>
      <c r="D249" s="13">
        <v>45608</v>
      </c>
      <c r="E249" s="13">
        <v>4346</v>
      </c>
      <c r="F249" s="14">
        <f t="shared" si="8"/>
        <v>41262</v>
      </c>
    </row>
    <row r="250" spans="1:6" s="5" customFormat="1" ht="15" customHeight="1" x14ac:dyDescent="0.3">
      <c r="A250" s="1"/>
      <c r="B250" s="11" t="s">
        <v>50</v>
      </c>
      <c r="C250" s="12" t="s">
        <v>51</v>
      </c>
      <c r="D250" s="13">
        <v>179</v>
      </c>
      <c r="E250" s="13">
        <v>179</v>
      </c>
      <c r="F250" s="14">
        <f t="shared" si="8"/>
        <v>0</v>
      </c>
    </row>
    <row r="251" spans="1:6" s="5" customFormat="1" ht="15" customHeight="1" x14ac:dyDescent="0.3">
      <c r="A251" s="1"/>
      <c r="B251" s="11" t="s">
        <v>52</v>
      </c>
      <c r="C251" s="12" t="s">
        <v>53</v>
      </c>
      <c r="D251" s="13">
        <v>142583</v>
      </c>
      <c r="E251" s="13">
        <v>50594</v>
      </c>
      <c r="F251" s="14">
        <f t="shared" si="8"/>
        <v>91989</v>
      </c>
    </row>
    <row r="252" spans="1:6" s="5" customFormat="1" ht="15" customHeight="1" x14ac:dyDescent="0.3">
      <c r="A252" s="1"/>
      <c r="B252" s="11" t="s">
        <v>54</v>
      </c>
      <c r="C252" s="12" t="s">
        <v>131</v>
      </c>
      <c r="D252" s="13">
        <v>237054</v>
      </c>
      <c r="E252" s="13">
        <v>38320</v>
      </c>
      <c r="F252" s="14">
        <f t="shared" si="8"/>
        <v>198734</v>
      </c>
    </row>
    <row r="253" spans="1:6" s="5" customFormat="1" ht="15" customHeight="1" x14ac:dyDescent="0.3">
      <c r="A253" s="1"/>
      <c r="B253" s="11" t="s">
        <v>58</v>
      </c>
      <c r="C253" s="12" t="s">
        <v>153</v>
      </c>
      <c r="D253" s="13">
        <v>430261</v>
      </c>
      <c r="E253" s="13">
        <v>6327</v>
      </c>
      <c r="F253" s="14">
        <f t="shared" si="8"/>
        <v>423934</v>
      </c>
    </row>
    <row r="254" spans="1:6" s="5" customFormat="1" ht="15" customHeight="1" x14ac:dyDescent="0.3">
      <c r="A254" s="1"/>
      <c r="B254" s="11" t="s">
        <v>60</v>
      </c>
      <c r="C254" s="12" t="s">
        <v>132</v>
      </c>
      <c r="D254" s="13">
        <v>38295</v>
      </c>
      <c r="E254" s="13">
        <v>17614</v>
      </c>
      <c r="F254" s="14">
        <f t="shared" si="8"/>
        <v>20681</v>
      </c>
    </row>
    <row r="255" spans="1:6" s="5" customFormat="1" ht="15" customHeight="1" x14ac:dyDescent="0.3">
      <c r="A255" s="1"/>
      <c r="B255" s="11" t="s">
        <v>62</v>
      </c>
      <c r="C255" s="12" t="s">
        <v>143</v>
      </c>
      <c r="D255" s="13">
        <v>157436</v>
      </c>
      <c r="E255" s="13">
        <v>68269</v>
      </c>
      <c r="F255" s="14">
        <f t="shared" si="8"/>
        <v>89167</v>
      </c>
    </row>
    <row r="256" spans="1:6" s="5" customFormat="1" ht="15" customHeight="1" x14ac:dyDescent="0.3">
      <c r="A256" s="1"/>
      <c r="B256" s="11" t="s">
        <v>64</v>
      </c>
      <c r="C256" s="12" t="s">
        <v>57</v>
      </c>
      <c r="D256" s="13">
        <v>98786</v>
      </c>
      <c r="E256" s="13">
        <v>12481</v>
      </c>
      <c r="F256" s="14">
        <f t="shared" si="8"/>
        <v>86305</v>
      </c>
    </row>
    <row r="257" spans="1:6" s="5" customFormat="1" ht="15" customHeight="1" x14ac:dyDescent="0.3">
      <c r="A257" s="1"/>
      <c r="B257" s="11" t="s">
        <v>67</v>
      </c>
      <c r="C257" s="12" t="s">
        <v>144</v>
      </c>
      <c r="D257" s="13">
        <v>30313</v>
      </c>
      <c r="E257" s="13">
        <v>14170</v>
      </c>
      <c r="F257" s="14">
        <f t="shared" si="8"/>
        <v>16143</v>
      </c>
    </row>
    <row r="258" spans="1:6" s="5" customFormat="1" ht="15" customHeight="1" x14ac:dyDescent="0.3">
      <c r="A258" s="1"/>
      <c r="B258" s="11" t="s">
        <v>72</v>
      </c>
      <c r="C258" s="12" t="s">
        <v>135</v>
      </c>
      <c r="D258" s="13">
        <v>518396</v>
      </c>
      <c r="E258" s="13">
        <v>0</v>
      </c>
      <c r="F258" s="14">
        <f t="shared" si="8"/>
        <v>518396</v>
      </c>
    </row>
    <row r="259" spans="1:6" s="5" customFormat="1" ht="15" customHeight="1" x14ac:dyDescent="0.3">
      <c r="A259" s="1"/>
      <c r="B259" s="11" t="s">
        <v>74</v>
      </c>
      <c r="C259" s="12" t="s">
        <v>65</v>
      </c>
      <c r="D259" s="13">
        <v>82362</v>
      </c>
      <c r="E259" s="13">
        <v>82362</v>
      </c>
      <c r="F259" s="14">
        <f t="shared" si="8"/>
        <v>0</v>
      </c>
    </row>
    <row r="260" spans="1:6" s="5" customFormat="1" ht="15" customHeight="1" x14ac:dyDescent="0.3">
      <c r="A260" s="1"/>
      <c r="B260" s="11" t="s">
        <v>77</v>
      </c>
      <c r="C260" s="12" t="s">
        <v>154</v>
      </c>
      <c r="D260" s="13">
        <v>52486</v>
      </c>
      <c r="E260" s="13">
        <v>16</v>
      </c>
      <c r="F260" s="14">
        <f t="shared" si="8"/>
        <v>52470</v>
      </c>
    </row>
    <row r="261" spans="1:6" s="5" customFormat="1" ht="15" customHeight="1" x14ac:dyDescent="0.3">
      <c r="A261" s="1"/>
      <c r="B261" s="11" t="s">
        <v>79</v>
      </c>
      <c r="C261" s="12" t="s">
        <v>80</v>
      </c>
      <c r="D261" s="13">
        <v>95972</v>
      </c>
      <c r="E261" s="13">
        <v>67222</v>
      </c>
      <c r="F261" s="14">
        <f t="shared" si="8"/>
        <v>28750</v>
      </c>
    </row>
    <row r="262" spans="1:6" s="5" customFormat="1" ht="15" customHeight="1" x14ac:dyDescent="0.3">
      <c r="A262" s="1"/>
      <c r="B262" s="11" t="s">
        <v>81</v>
      </c>
      <c r="C262" s="12" t="s">
        <v>136</v>
      </c>
      <c r="D262" s="13">
        <v>141711</v>
      </c>
      <c r="E262" s="13">
        <v>0</v>
      </c>
      <c r="F262" s="14">
        <f t="shared" si="8"/>
        <v>141711</v>
      </c>
    </row>
    <row r="263" spans="1:6" s="5" customFormat="1" ht="15" customHeight="1" x14ac:dyDescent="0.3">
      <c r="A263" s="1"/>
      <c r="B263" s="11" t="s">
        <v>85</v>
      </c>
      <c r="C263" s="12" t="s">
        <v>155</v>
      </c>
      <c r="D263" s="13">
        <v>272521</v>
      </c>
      <c r="E263" s="13">
        <v>155669</v>
      </c>
      <c r="F263" s="14">
        <f t="shared" si="8"/>
        <v>116852</v>
      </c>
    </row>
    <row r="264" spans="1:6" s="5" customFormat="1" ht="15" customHeight="1" x14ac:dyDescent="0.3">
      <c r="A264" s="1"/>
      <c r="B264" s="11" t="s">
        <v>90</v>
      </c>
      <c r="C264" s="12" t="s">
        <v>91</v>
      </c>
      <c r="D264" s="13">
        <v>9690</v>
      </c>
      <c r="E264" s="13">
        <v>9690</v>
      </c>
      <c r="F264" s="14">
        <f t="shared" si="8"/>
        <v>0</v>
      </c>
    </row>
    <row r="265" spans="1:6" s="5" customFormat="1" ht="15" customHeight="1" x14ac:dyDescent="0.3">
      <c r="A265" s="1"/>
      <c r="B265" s="11" t="s">
        <v>92</v>
      </c>
      <c r="C265" s="12" t="s">
        <v>156</v>
      </c>
      <c r="D265" s="13">
        <v>9690</v>
      </c>
      <c r="E265" s="13">
        <v>9690</v>
      </c>
      <c r="F265" s="14">
        <f t="shared" si="8"/>
        <v>0</v>
      </c>
    </row>
    <row r="266" spans="1:6" s="5" customFormat="1" ht="15" customHeight="1" x14ac:dyDescent="0.3">
      <c r="A266" s="1"/>
      <c r="B266" s="11" t="s">
        <v>94</v>
      </c>
      <c r="C266" s="12" t="s">
        <v>95</v>
      </c>
      <c r="D266" s="13">
        <v>125965</v>
      </c>
      <c r="E266" s="13">
        <v>74577</v>
      </c>
      <c r="F266" s="14">
        <f t="shared" si="8"/>
        <v>51388</v>
      </c>
    </row>
    <row r="267" spans="1:6" s="5" customFormat="1" ht="15" customHeight="1" x14ac:dyDescent="0.3">
      <c r="A267" s="1"/>
      <c r="B267" s="11" t="s">
        <v>98</v>
      </c>
      <c r="C267" s="12" t="s">
        <v>99</v>
      </c>
      <c r="D267" s="13">
        <v>13031</v>
      </c>
      <c r="E267" s="13">
        <v>6812</v>
      </c>
      <c r="F267" s="14">
        <f t="shared" si="8"/>
        <v>6219</v>
      </c>
    </row>
    <row r="268" spans="1:6" s="5" customFormat="1" ht="15" customHeight="1" x14ac:dyDescent="0.3">
      <c r="A268" s="1"/>
      <c r="B268" s="11" t="s">
        <v>102</v>
      </c>
      <c r="C268" s="12" t="s">
        <v>57</v>
      </c>
      <c r="D268" s="13">
        <v>363362</v>
      </c>
      <c r="E268" s="13">
        <v>0</v>
      </c>
      <c r="F268" s="14">
        <f t="shared" si="8"/>
        <v>363362</v>
      </c>
    </row>
    <row r="269" spans="1:6" s="5" customFormat="1" ht="15" customHeight="1" x14ac:dyDescent="0.3">
      <c r="A269" s="1"/>
      <c r="B269" s="11" t="s">
        <v>103</v>
      </c>
      <c r="C269" s="12" t="s">
        <v>104</v>
      </c>
      <c r="D269" s="13">
        <v>243776</v>
      </c>
      <c r="E269" s="13">
        <v>0</v>
      </c>
      <c r="F269" s="14">
        <f t="shared" si="8"/>
        <v>243776</v>
      </c>
    </row>
    <row r="270" spans="1:6" s="5" customFormat="1" ht="15" customHeight="1" x14ac:dyDescent="0.3">
      <c r="A270" s="1"/>
      <c r="B270" s="11" t="s">
        <v>107</v>
      </c>
      <c r="C270" s="12" t="s">
        <v>108</v>
      </c>
      <c r="D270" s="13">
        <v>13164</v>
      </c>
      <c r="E270" s="13">
        <v>0</v>
      </c>
      <c r="F270" s="14">
        <f t="shared" si="8"/>
        <v>13164</v>
      </c>
    </row>
    <row r="271" spans="1:6" s="5" customFormat="1" ht="15" customHeight="1" x14ac:dyDescent="0.3">
      <c r="A271" s="1"/>
      <c r="B271" s="11" t="s">
        <v>109</v>
      </c>
      <c r="C271" s="12" t="s">
        <v>110</v>
      </c>
      <c r="D271" s="13">
        <v>772619</v>
      </c>
      <c r="E271" s="13">
        <v>282315</v>
      </c>
      <c r="F271" s="14">
        <f t="shared" si="8"/>
        <v>490304</v>
      </c>
    </row>
    <row r="272" spans="1:6" s="5" customFormat="1" ht="15" customHeight="1" x14ac:dyDescent="0.3">
      <c r="A272" s="1"/>
      <c r="B272" s="11" t="s">
        <v>111</v>
      </c>
      <c r="C272" s="12" t="s">
        <v>112</v>
      </c>
      <c r="D272" s="13">
        <v>129201</v>
      </c>
      <c r="E272" s="13">
        <v>1335</v>
      </c>
      <c r="F272" s="14">
        <f t="shared" si="8"/>
        <v>127866</v>
      </c>
    </row>
    <row r="273" spans="1:6" s="5" customFormat="1" ht="15" customHeight="1" x14ac:dyDescent="0.3">
      <c r="A273" s="1"/>
      <c r="B273" s="11" t="s">
        <v>113</v>
      </c>
      <c r="C273" s="12" t="s">
        <v>114</v>
      </c>
      <c r="D273" s="13">
        <v>160161</v>
      </c>
      <c r="E273" s="13">
        <v>3375</v>
      </c>
      <c r="F273" s="14">
        <f t="shared" si="8"/>
        <v>156786</v>
      </c>
    </row>
    <row r="274" spans="1:6" s="5" customFormat="1" ht="15" customHeight="1" x14ac:dyDescent="0.3">
      <c r="A274" s="1"/>
      <c r="B274" s="11" t="s">
        <v>117</v>
      </c>
      <c r="C274" s="12" t="s">
        <v>157</v>
      </c>
      <c r="D274" s="13">
        <v>388136</v>
      </c>
      <c r="E274" s="13">
        <v>91877</v>
      </c>
      <c r="F274" s="14">
        <f t="shared" si="8"/>
        <v>296259</v>
      </c>
    </row>
    <row r="275" spans="1:6" s="5" customFormat="1" ht="15" customHeight="1" x14ac:dyDescent="0.3">
      <c r="A275" s="1"/>
      <c r="B275" s="15" t="s">
        <v>171</v>
      </c>
      <c r="C275" s="16"/>
      <c r="D275" s="17">
        <f>SUM(D234:D274)</f>
        <v>37336981</v>
      </c>
      <c r="E275" s="17">
        <f t="shared" ref="E275:F275" si="9">SUM(E234:E274)</f>
        <v>19366617</v>
      </c>
      <c r="F275" s="17">
        <f t="shared" si="9"/>
        <v>17970364</v>
      </c>
    </row>
    <row r="276" spans="1:6" s="5" customFormat="1" ht="15" customHeight="1" x14ac:dyDescent="0.3">
      <c r="A276" s="1"/>
      <c r="B276" s="18"/>
      <c r="C276" s="19"/>
      <c r="D276" s="20"/>
      <c r="E276" s="20"/>
      <c r="F276" s="20"/>
    </row>
    <row r="277" spans="1:6" s="5" customFormat="1" ht="15" customHeight="1" x14ac:dyDescent="0.3">
      <c r="A277" s="1"/>
      <c r="B277" s="18"/>
      <c r="C277" s="19"/>
      <c r="D277" s="20"/>
      <c r="E277" s="20"/>
      <c r="F277" s="20"/>
    </row>
    <row r="278" spans="1:6" s="5" customFormat="1" ht="15" customHeight="1" x14ac:dyDescent="0.3">
      <c r="A278" s="1"/>
      <c r="B278" s="21" t="s">
        <v>176</v>
      </c>
      <c r="C278" s="19"/>
      <c r="D278" s="20"/>
      <c r="E278" s="20"/>
      <c r="F278" s="20"/>
    </row>
    <row r="279" spans="1:6" s="5" customFormat="1" ht="15" customHeight="1" x14ac:dyDescent="0.3">
      <c r="A279" s="1"/>
      <c r="B279" s="18"/>
      <c r="C279" s="19"/>
      <c r="D279" s="20"/>
      <c r="E279" s="20"/>
      <c r="F279" s="20"/>
    </row>
    <row r="280" spans="1:6" s="5" customFormat="1" ht="30" x14ac:dyDescent="0.25">
      <c r="A280" s="1"/>
      <c r="B280" s="2" t="s">
        <v>0</v>
      </c>
      <c r="C280" s="3" t="s">
        <v>1</v>
      </c>
      <c r="D280" s="4" t="s">
        <v>167</v>
      </c>
      <c r="E280" s="4" t="str">
        <f>+E13</f>
        <v>Ejecución al 30-06-2016</v>
      </c>
      <c r="F280" s="4" t="s">
        <v>168</v>
      </c>
    </row>
    <row r="281" spans="1:6" s="5" customFormat="1" ht="15" customHeight="1" x14ac:dyDescent="0.3">
      <c r="A281" s="1"/>
      <c r="B281" s="11" t="s">
        <v>2</v>
      </c>
      <c r="C281" s="12" t="s">
        <v>3</v>
      </c>
      <c r="D281" s="13">
        <v>288371228</v>
      </c>
      <c r="E281" s="13">
        <v>156367198</v>
      </c>
      <c r="F281" s="14">
        <f t="shared" ref="F281:F337" si="10">+D281-E281</f>
        <v>132004030</v>
      </c>
    </row>
    <row r="282" spans="1:6" s="5" customFormat="1" ht="15" customHeight="1" x14ac:dyDescent="0.3">
      <c r="A282" s="1"/>
      <c r="B282" s="11" t="s">
        <v>4</v>
      </c>
      <c r="C282" s="12" t="s">
        <v>5</v>
      </c>
      <c r="D282" s="13">
        <v>24210102</v>
      </c>
      <c r="E282" s="13">
        <v>12628567</v>
      </c>
      <c r="F282" s="14">
        <f t="shared" si="10"/>
        <v>11581535</v>
      </c>
    </row>
    <row r="283" spans="1:6" s="5" customFormat="1" ht="15" customHeight="1" x14ac:dyDescent="0.3">
      <c r="A283" s="1"/>
      <c r="B283" s="11" t="s">
        <v>6</v>
      </c>
      <c r="C283" s="12" t="s">
        <v>7</v>
      </c>
      <c r="D283" s="13">
        <v>81830148</v>
      </c>
      <c r="E283" s="13">
        <v>44279231</v>
      </c>
      <c r="F283" s="14">
        <f t="shared" si="10"/>
        <v>37550917</v>
      </c>
    </row>
    <row r="284" spans="1:6" s="5" customFormat="1" ht="15" customHeight="1" x14ac:dyDescent="0.3">
      <c r="A284" s="1"/>
      <c r="B284" s="11" t="s">
        <v>8</v>
      </c>
      <c r="C284" s="12" t="s">
        <v>9</v>
      </c>
      <c r="D284" s="13">
        <v>3550065</v>
      </c>
      <c r="E284" s="13">
        <v>3550065</v>
      </c>
      <c r="F284" s="14">
        <f t="shared" si="10"/>
        <v>0</v>
      </c>
    </row>
    <row r="285" spans="1:6" s="5" customFormat="1" ht="15" customHeight="1" x14ac:dyDescent="0.3">
      <c r="A285" s="1"/>
      <c r="B285" s="11" t="s">
        <v>18</v>
      </c>
      <c r="C285" s="12" t="s">
        <v>158</v>
      </c>
      <c r="D285" s="13">
        <v>4711592</v>
      </c>
      <c r="E285" s="13">
        <v>2969119</v>
      </c>
      <c r="F285" s="14">
        <f t="shared" si="10"/>
        <v>1742473</v>
      </c>
    </row>
    <row r="286" spans="1:6" s="5" customFormat="1" ht="15" customHeight="1" x14ac:dyDescent="0.3">
      <c r="A286" s="1"/>
      <c r="B286" s="11" t="s">
        <v>20</v>
      </c>
      <c r="C286" s="12" t="s">
        <v>21</v>
      </c>
      <c r="D286" s="13">
        <v>770848</v>
      </c>
      <c r="E286" s="13">
        <v>770848</v>
      </c>
      <c r="F286" s="14">
        <f t="shared" si="10"/>
        <v>0</v>
      </c>
    </row>
    <row r="287" spans="1:6" s="5" customFormat="1" ht="15" customHeight="1" x14ac:dyDescent="0.3">
      <c r="A287" s="1"/>
      <c r="B287" s="11" t="s">
        <v>159</v>
      </c>
      <c r="C287" s="12" t="s">
        <v>160</v>
      </c>
      <c r="D287" s="13">
        <v>200000</v>
      </c>
      <c r="E287" s="13">
        <v>0</v>
      </c>
      <c r="F287" s="14">
        <f t="shared" si="10"/>
        <v>200000</v>
      </c>
    </row>
    <row r="288" spans="1:6" s="5" customFormat="1" ht="15" customHeight="1" x14ac:dyDescent="0.3">
      <c r="A288" s="1"/>
      <c r="B288" s="11" t="s">
        <v>22</v>
      </c>
      <c r="C288" s="12" t="s">
        <v>23</v>
      </c>
      <c r="D288" s="13">
        <v>709190</v>
      </c>
      <c r="E288" s="13">
        <v>626552</v>
      </c>
      <c r="F288" s="14">
        <f t="shared" si="10"/>
        <v>82638</v>
      </c>
    </row>
    <row r="289" spans="1:6" s="5" customFormat="1" ht="15" customHeight="1" x14ac:dyDescent="0.3">
      <c r="A289" s="1"/>
      <c r="B289" s="11" t="s">
        <v>26</v>
      </c>
      <c r="C289" s="12" t="s">
        <v>27</v>
      </c>
      <c r="D289" s="13">
        <v>117500</v>
      </c>
      <c r="E289" s="13">
        <v>78626</v>
      </c>
      <c r="F289" s="14">
        <f t="shared" si="10"/>
        <v>38874</v>
      </c>
    </row>
    <row r="290" spans="1:6" s="5" customFormat="1" ht="15" customHeight="1" x14ac:dyDescent="0.3">
      <c r="A290" s="1"/>
      <c r="B290" s="11" t="s">
        <v>28</v>
      </c>
      <c r="C290" s="12" t="s">
        <v>140</v>
      </c>
      <c r="D290" s="13">
        <v>218330</v>
      </c>
      <c r="E290" s="13">
        <v>171479</v>
      </c>
      <c r="F290" s="14">
        <f t="shared" si="10"/>
        <v>46851</v>
      </c>
    </row>
    <row r="291" spans="1:6" s="5" customFormat="1" ht="15" customHeight="1" x14ac:dyDescent="0.3">
      <c r="A291" s="1"/>
      <c r="B291" s="11" t="s">
        <v>30</v>
      </c>
      <c r="C291" s="12" t="s">
        <v>31</v>
      </c>
      <c r="D291" s="13">
        <v>1056000</v>
      </c>
      <c r="E291" s="13">
        <v>1028699</v>
      </c>
      <c r="F291" s="14">
        <f t="shared" si="10"/>
        <v>27301</v>
      </c>
    </row>
    <row r="292" spans="1:6" s="5" customFormat="1" ht="15" customHeight="1" x14ac:dyDescent="0.3">
      <c r="A292" s="1"/>
      <c r="B292" s="11" t="s">
        <v>32</v>
      </c>
      <c r="C292" s="12" t="s">
        <v>127</v>
      </c>
      <c r="D292" s="13">
        <v>523110</v>
      </c>
      <c r="E292" s="13">
        <v>325013</v>
      </c>
      <c r="F292" s="14">
        <f t="shared" si="10"/>
        <v>198097</v>
      </c>
    </row>
    <row r="293" spans="1:6" s="5" customFormat="1" ht="15" customHeight="1" x14ac:dyDescent="0.3">
      <c r="A293" s="1"/>
      <c r="B293" s="11" t="s">
        <v>34</v>
      </c>
      <c r="C293" s="12" t="s">
        <v>35</v>
      </c>
      <c r="D293" s="13">
        <v>117500</v>
      </c>
      <c r="E293" s="13">
        <v>117500</v>
      </c>
      <c r="F293" s="14">
        <f t="shared" si="10"/>
        <v>0</v>
      </c>
    </row>
    <row r="294" spans="1:6" s="5" customFormat="1" ht="15" customHeight="1" x14ac:dyDescent="0.3">
      <c r="A294" s="1"/>
      <c r="B294" s="11" t="s">
        <v>36</v>
      </c>
      <c r="C294" s="12" t="s">
        <v>128</v>
      </c>
      <c r="D294" s="13">
        <v>796643</v>
      </c>
      <c r="E294" s="13">
        <v>743767</v>
      </c>
      <c r="F294" s="14">
        <f t="shared" si="10"/>
        <v>52876</v>
      </c>
    </row>
    <row r="295" spans="1:6" s="5" customFormat="1" ht="15" customHeight="1" x14ac:dyDescent="0.3">
      <c r="A295" s="1"/>
      <c r="B295" s="11" t="s">
        <v>38</v>
      </c>
      <c r="C295" s="12" t="s">
        <v>39</v>
      </c>
      <c r="D295" s="13">
        <v>176250</v>
      </c>
      <c r="E295" s="13">
        <v>0</v>
      </c>
      <c r="F295" s="14">
        <f t="shared" si="10"/>
        <v>176250</v>
      </c>
    </row>
    <row r="296" spans="1:6" s="5" customFormat="1" ht="15" customHeight="1" x14ac:dyDescent="0.3">
      <c r="A296" s="1"/>
      <c r="B296" s="11" t="s">
        <v>40</v>
      </c>
      <c r="C296" s="12" t="s">
        <v>41</v>
      </c>
      <c r="D296" s="13">
        <v>1842000</v>
      </c>
      <c r="E296" s="13">
        <v>1625049</v>
      </c>
      <c r="F296" s="14">
        <f t="shared" si="10"/>
        <v>216951</v>
      </c>
    </row>
    <row r="297" spans="1:6" s="5" customFormat="1" ht="15" customHeight="1" x14ac:dyDescent="0.3">
      <c r="A297" s="1"/>
      <c r="B297" s="11" t="s">
        <v>42</v>
      </c>
      <c r="C297" s="12" t="s">
        <v>43</v>
      </c>
      <c r="D297" s="13">
        <v>601533</v>
      </c>
      <c r="E297" s="13">
        <v>601533</v>
      </c>
      <c r="F297" s="14">
        <f t="shared" si="10"/>
        <v>0</v>
      </c>
    </row>
    <row r="298" spans="1:6" s="5" customFormat="1" ht="15" customHeight="1" x14ac:dyDescent="0.3">
      <c r="A298" s="1"/>
      <c r="B298" s="11" t="s">
        <v>44</v>
      </c>
      <c r="C298" s="12" t="s">
        <v>45</v>
      </c>
      <c r="D298" s="13">
        <v>123059</v>
      </c>
      <c r="E298" s="13">
        <v>93985</v>
      </c>
      <c r="F298" s="14">
        <f t="shared" si="10"/>
        <v>29074</v>
      </c>
    </row>
    <row r="299" spans="1:6" s="5" customFormat="1" ht="15" customHeight="1" x14ac:dyDescent="0.3">
      <c r="A299" s="1"/>
      <c r="B299" s="11" t="s">
        <v>46</v>
      </c>
      <c r="C299" s="12" t="s">
        <v>47</v>
      </c>
      <c r="D299" s="13">
        <v>751</v>
      </c>
      <c r="E299" s="13">
        <v>751</v>
      </c>
      <c r="F299" s="14">
        <f t="shared" si="10"/>
        <v>0</v>
      </c>
    </row>
    <row r="300" spans="1:6" s="5" customFormat="1" ht="15" customHeight="1" x14ac:dyDescent="0.3">
      <c r="A300" s="1"/>
      <c r="B300" s="11" t="s">
        <v>48</v>
      </c>
      <c r="C300" s="12" t="s">
        <v>49</v>
      </c>
      <c r="D300" s="13">
        <v>1743822</v>
      </c>
      <c r="E300" s="13">
        <v>74861</v>
      </c>
      <c r="F300" s="14">
        <f t="shared" si="10"/>
        <v>1668961</v>
      </c>
    </row>
    <row r="301" spans="1:6" s="5" customFormat="1" ht="15" customHeight="1" x14ac:dyDescent="0.3">
      <c r="A301" s="1"/>
      <c r="B301" s="11" t="s">
        <v>50</v>
      </c>
      <c r="C301" s="12" t="s">
        <v>51</v>
      </c>
      <c r="D301" s="13">
        <v>2812</v>
      </c>
      <c r="E301" s="13">
        <v>2812</v>
      </c>
      <c r="F301" s="14">
        <f t="shared" si="10"/>
        <v>0</v>
      </c>
    </row>
    <row r="302" spans="1:6" s="5" customFormat="1" ht="15" customHeight="1" x14ac:dyDescent="0.3">
      <c r="A302" s="1"/>
      <c r="B302" s="11" t="s">
        <v>129</v>
      </c>
      <c r="C302" s="12" t="s">
        <v>130</v>
      </c>
      <c r="D302" s="13">
        <v>1277023</v>
      </c>
      <c r="E302" s="13">
        <v>804100</v>
      </c>
      <c r="F302" s="14">
        <f t="shared" si="10"/>
        <v>472923</v>
      </c>
    </row>
    <row r="303" spans="1:6" s="5" customFormat="1" ht="15" customHeight="1" x14ac:dyDescent="0.3">
      <c r="A303" s="1"/>
      <c r="B303" s="11" t="s">
        <v>52</v>
      </c>
      <c r="C303" s="12" t="s">
        <v>53</v>
      </c>
      <c r="D303" s="13">
        <v>2233803</v>
      </c>
      <c r="E303" s="13">
        <v>843233</v>
      </c>
      <c r="F303" s="14">
        <f t="shared" si="10"/>
        <v>1390570</v>
      </c>
    </row>
    <row r="304" spans="1:6" s="5" customFormat="1" ht="15" customHeight="1" x14ac:dyDescent="0.3">
      <c r="A304" s="1"/>
      <c r="B304" s="11" t="s">
        <v>54</v>
      </c>
      <c r="C304" s="12" t="s">
        <v>55</v>
      </c>
      <c r="D304" s="13">
        <v>3713851</v>
      </c>
      <c r="E304" s="13">
        <v>451209</v>
      </c>
      <c r="F304" s="14">
        <f t="shared" si="10"/>
        <v>3262642</v>
      </c>
    </row>
    <row r="305" spans="1:6" s="5" customFormat="1" ht="15" customHeight="1" x14ac:dyDescent="0.3">
      <c r="A305" s="1"/>
      <c r="B305" s="11" t="s">
        <v>58</v>
      </c>
      <c r="C305" s="12" t="s">
        <v>59</v>
      </c>
      <c r="D305" s="13">
        <v>12207632</v>
      </c>
      <c r="E305" s="13">
        <v>6123425</v>
      </c>
      <c r="F305" s="14">
        <f t="shared" si="10"/>
        <v>6084207</v>
      </c>
    </row>
    <row r="306" spans="1:6" s="5" customFormat="1" ht="15" customHeight="1" x14ac:dyDescent="0.3">
      <c r="A306" s="1"/>
      <c r="B306" s="11" t="s">
        <v>199</v>
      </c>
      <c r="C306" s="12" t="s">
        <v>209</v>
      </c>
      <c r="D306" s="13">
        <v>400000</v>
      </c>
      <c r="E306" s="13">
        <v>359650</v>
      </c>
      <c r="F306" s="14">
        <f t="shared" si="10"/>
        <v>40350</v>
      </c>
    </row>
    <row r="307" spans="1:6" s="5" customFormat="1" ht="15" customHeight="1" x14ac:dyDescent="0.3">
      <c r="A307" s="1"/>
      <c r="B307" s="11" t="s">
        <v>60</v>
      </c>
      <c r="C307" s="12" t="s">
        <v>132</v>
      </c>
      <c r="D307" s="13">
        <v>1355768</v>
      </c>
      <c r="E307" s="13">
        <v>1004652</v>
      </c>
      <c r="F307" s="14">
        <f t="shared" si="10"/>
        <v>351116</v>
      </c>
    </row>
    <row r="308" spans="1:6" s="5" customFormat="1" ht="15" customHeight="1" x14ac:dyDescent="0.3">
      <c r="A308" s="1"/>
      <c r="B308" s="11" t="s">
        <v>62</v>
      </c>
      <c r="C308" s="12" t="s">
        <v>133</v>
      </c>
      <c r="D308" s="13">
        <v>16210214</v>
      </c>
      <c r="E308" s="13">
        <v>5961590</v>
      </c>
      <c r="F308" s="14">
        <f t="shared" si="10"/>
        <v>10248624</v>
      </c>
    </row>
    <row r="309" spans="1:6" s="5" customFormat="1" ht="15" customHeight="1" x14ac:dyDescent="0.3">
      <c r="A309" s="1"/>
      <c r="B309" s="11" t="s">
        <v>64</v>
      </c>
      <c r="C309" s="12" t="s">
        <v>57</v>
      </c>
      <c r="D309" s="13">
        <v>1547647</v>
      </c>
      <c r="E309" s="13">
        <v>341540</v>
      </c>
      <c r="F309" s="14">
        <f t="shared" si="10"/>
        <v>1206107</v>
      </c>
    </row>
    <row r="310" spans="1:6" s="5" customFormat="1" ht="15" customHeight="1" x14ac:dyDescent="0.3">
      <c r="A310" s="1"/>
      <c r="B310" s="11" t="s">
        <v>66</v>
      </c>
      <c r="C310" s="12" t="s">
        <v>161</v>
      </c>
      <c r="D310" s="13">
        <v>418593</v>
      </c>
      <c r="E310" s="13">
        <v>292000</v>
      </c>
      <c r="F310" s="14">
        <f t="shared" si="10"/>
        <v>126593</v>
      </c>
    </row>
    <row r="311" spans="1:6" s="5" customFormat="1" ht="15" customHeight="1" x14ac:dyDescent="0.3">
      <c r="A311" s="1"/>
      <c r="B311" s="11" t="s">
        <v>67</v>
      </c>
      <c r="C311" s="12" t="s">
        <v>144</v>
      </c>
      <c r="D311" s="13">
        <v>1127994</v>
      </c>
      <c r="E311" s="13">
        <v>582163</v>
      </c>
      <c r="F311" s="14">
        <f t="shared" si="10"/>
        <v>545831</v>
      </c>
    </row>
    <row r="312" spans="1:6" s="5" customFormat="1" ht="15" customHeight="1" x14ac:dyDescent="0.3">
      <c r="A312" s="1"/>
      <c r="B312" s="11" t="s">
        <v>69</v>
      </c>
      <c r="C312" s="12" t="s">
        <v>70</v>
      </c>
      <c r="D312" s="13">
        <v>1240275</v>
      </c>
      <c r="E312" s="13">
        <v>1240275</v>
      </c>
      <c r="F312" s="14">
        <f t="shared" si="10"/>
        <v>0</v>
      </c>
    </row>
    <row r="313" spans="1:6" s="5" customFormat="1" ht="15" customHeight="1" x14ac:dyDescent="0.3">
      <c r="A313" s="1"/>
      <c r="B313" s="11" t="s">
        <v>71</v>
      </c>
      <c r="C313" s="12" t="s">
        <v>162</v>
      </c>
      <c r="D313" s="13">
        <v>908889</v>
      </c>
      <c r="E313" s="13">
        <v>908889</v>
      </c>
      <c r="F313" s="14">
        <f t="shared" si="10"/>
        <v>0</v>
      </c>
    </row>
    <row r="314" spans="1:6" s="5" customFormat="1" ht="15" customHeight="1" x14ac:dyDescent="0.3">
      <c r="A314" s="1"/>
      <c r="B314" s="11" t="s">
        <v>72</v>
      </c>
      <c r="C314" s="12" t="s">
        <v>163</v>
      </c>
      <c r="D314" s="13">
        <v>1929855</v>
      </c>
      <c r="E314" s="13">
        <v>78530</v>
      </c>
      <c r="F314" s="14">
        <f t="shared" si="10"/>
        <v>1851325</v>
      </c>
    </row>
    <row r="315" spans="1:6" s="5" customFormat="1" ht="15" customHeight="1" x14ac:dyDescent="0.3">
      <c r="A315" s="1"/>
      <c r="B315" s="11" t="s">
        <v>164</v>
      </c>
      <c r="C315" s="12" t="s">
        <v>165</v>
      </c>
      <c r="D315" s="13">
        <v>1817274</v>
      </c>
      <c r="E315" s="13">
        <v>1054714</v>
      </c>
      <c r="F315" s="14">
        <f t="shared" si="10"/>
        <v>762560</v>
      </c>
    </row>
    <row r="316" spans="1:6" s="5" customFormat="1" ht="15" customHeight="1" x14ac:dyDescent="0.3">
      <c r="A316" s="1"/>
      <c r="B316" s="11" t="s">
        <v>74</v>
      </c>
      <c r="C316" s="12" t="s">
        <v>41</v>
      </c>
      <c r="D316" s="13">
        <v>3630565</v>
      </c>
      <c r="E316" s="13">
        <v>3630565</v>
      </c>
      <c r="F316" s="14">
        <f t="shared" si="10"/>
        <v>0</v>
      </c>
    </row>
    <row r="317" spans="1:6" s="5" customFormat="1" ht="15" customHeight="1" x14ac:dyDescent="0.3">
      <c r="A317" s="1"/>
      <c r="B317" s="11" t="s">
        <v>77</v>
      </c>
      <c r="C317" s="12" t="s">
        <v>78</v>
      </c>
      <c r="D317" s="13">
        <v>6532175</v>
      </c>
      <c r="E317" s="13">
        <v>4956565</v>
      </c>
      <c r="F317" s="14">
        <f t="shared" si="10"/>
        <v>1575610</v>
      </c>
    </row>
    <row r="318" spans="1:6" s="5" customFormat="1" ht="15" customHeight="1" x14ac:dyDescent="0.3">
      <c r="A318" s="1"/>
      <c r="B318" s="11" t="s">
        <v>79</v>
      </c>
      <c r="C318" s="12" t="s">
        <v>80</v>
      </c>
      <c r="D318" s="13">
        <v>1503564</v>
      </c>
      <c r="E318" s="13">
        <v>890214</v>
      </c>
      <c r="F318" s="14">
        <f t="shared" si="10"/>
        <v>613350</v>
      </c>
    </row>
    <row r="319" spans="1:6" s="5" customFormat="1" ht="15" customHeight="1" x14ac:dyDescent="0.3">
      <c r="A319" s="1"/>
      <c r="B319" s="11" t="s">
        <v>81</v>
      </c>
      <c r="C319" s="12" t="s">
        <v>136</v>
      </c>
      <c r="D319" s="13">
        <v>2356779</v>
      </c>
      <c r="E319" s="13">
        <v>1800499</v>
      </c>
      <c r="F319" s="14">
        <f t="shared" si="10"/>
        <v>556280</v>
      </c>
    </row>
    <row r="320" spans="1:6" s="5" customFormat="1" ht="15" customHeight="1" x14ac:dyDescent="0.3">
      <c r="A320" s="1"/>
      <c r="B320" s="11" t="s">
        <v>83</v>
      </c>
      <c r="C320" s="12" t="s">
        <v>84</v>
      </c>
      <c r="D320" s="13">
        <v>6224129</v>
      </c>
      <c r="E320" s="13">
        <v>141190</v>
      </c>
      <c r="F320" s="14">
        <f t="shared" si="10"/>
        <v>6082939</v>
      </c>
    </row>
    <row r="321" spans="1:6" s="5" customFormat="1" ht="15" customHeight="1" x14ac:dyDescent="0.3">
      <c r="A321" s="1"/>
      <c r="B321" s="11" t="s">
        <v>85</v>
      </c>
      <c r="C321" s="12" t="s">
        <v>86</v>
      </c>
      <c r="D321" s="13">
        <v>4269501</v>
      </c>
      <c r="E321" s="13">
        <v>2423627</v>
      </c>
      <c r="F321" s="14">
        <f t="shared" si="10"/>
        <v>1845874</v>
      </c>
    </row>
    <row r="322" spans="1:6" s="5" customFormat="1" ht="15" customHeight="1" x14ac:dyDescent="0.3">
      <c r="A322" s="1"/>
      <c r="B322" s="11" t="s">
        <v>87</v>
      </c>
      <c r="C322" s="12" t="s">
        <v>57</v>
      </c>
      <c r="D322" s="13">
        <v>701868</v>
      </c>
      <c r="E322" s="13">
        <v>701868</v>
      </c>
      <c r="F322" s="14">
        <f t="shared" si="10"/>
        <v>0</v>
      </c>
    </row>
    <row r="323" spans="1:6" s="5" customFormat="1" ht="15" customHeight="1" x14ac:dyDescent="0.3">
      <c r="A323" s="1"/>
      <c r="B323" s="11" t="s">
        <v>88</v>
      </c>
      <c r="C323" s="12" t="s">
        <v>89</v>
      </c>
      <c r="D323" s="13">
        <v>865027</v>
      </c>
      <c r="E323" s="13">
        <v>144426</v>
      </c>
      <c r="F323" s="14">
        <f t="shared" si="10"/>
        <v>720601</v>
      </c>
    </row>
    <row r="324" spans="1:6" s="5" customFormat="1" ht="15" customHeight="1" x14ac:dyDescent="0.3">
      <c r="A324" s="1"/>
      <c r="B324" s="11" t="s">
        <v>90</v>
      </c>
      <c r="C324" s="12" t="s">
        <v>91</v>
      </c>
      <c r="D324" s="13">
        <v>40374</v>
      </c>
      <c r="E324" s="13">
        <v>35226</v>
      </c>
      <c r="F324" s="14">
        <f t="shared" si="10"/>
        <v>5148</v>
      </c>
    </row>
    <row r="325" spans="1:6" s="5" customFormat="1" ht="15" customHeight="1" x14ac:dyDescent="0.3">
      <c r="A325" s="1"/>
      <c r="B325" s="11" t="s">
        <v>92</v>
      </c>
      <c r="C325" s="12" t="s">
        <v>166</v>
      </c>
      <c r="D325" s="13">
        <v>80747</v>
      </c>
      <c r="E325" s="13">
        <v>52280</v>
      </c>
      <c r="F325" s="14">
        <f t="shared" si="10"/>
        <v>28467</v>
      </c>
    </row>
    <row r="326" spans="1:6" s="5" customFormat="1" ht="15" customHeight="1" x14ac:dyDescent="0.3">
      <c r="A326" s="1"/>
      <c r="B326" s="11" t="s">
        <v>94</v>
      </c>
      <c r="C326" s="12" t="s">
        <v>95</v>
      </c>
      <c r="D326" s="13">
        <v>1700533</v>
      </c>
      <c r="E326" s="13">
        <v>542590</v>
      </c>
      <c r="F326" s="14">
        <f t="shared" si="10"/>
        <v>1157943</v>
      </c>
    </row>
    <row r="327" spans="1:6" s="5" customFormat="1" ht="15" customHeight="1" x14ac:dyDescent="0.3">
      <c r="A327" s="1"/>
      <c r="B327" s="11" t="s">
        <v>200</v>
      </c>
      <c r="C327" s="12" t="s">
        <v>41</v>
      </c>
      <c r="D327" s="13">
        <v>300000</v>
      </c>
      <c r="E327" s="13">
        <v>215963</v>
      </c>
      <c r="F327" s="14">
        <f t="shared" si="10"/>
        <v>84037</v>
      </c>
    </row>
    <row r="328" spans="1:6" s="5" customFormat="1" ht="15" customHeight="1" x14ac:dyDescent="0.3">
      <c r="A328" s="1"/>
      <c r="B328" s="11" t="s">
        <v>96</v>
      </c>
      <c r="C328" s="12" t="s">
        <v>97</v>
      </c>
      <c r="D328" s="13">
        <v>1588836</v>
      </c>
      <c r="E328" s="13">
        <v>1407543</v>
      </c>
      <c r="F328" s="14">
        <f t="shared" si="10"/>
        <v>181293</v>
      </c>
    </row>
    <row r="329" spans="1:6" s="5" customFormat="1" ht="15" customHeight="1" x14ac:dyDescent="0.3">
      <c r="A329" s="1"/>
      <c r="B329" s="11" t="s">
        <v>98</v>
      </c>
      <c r="C329" s="12" t="s">
        <v>148</v>
      </c>
      <c r="D329" s="13">
        <v>204158</v>
      </c>
      <c r="E329" s="13">
        <v>90854</v>
      </c>
      <c r="F329" s="14">
        <f t="shared" si="10"/>
        <v>113304</v>
      </c>
    </row>
    <row r="330" spans="1:6" s="5" customFormat="1" ht="15" customHeight="1" x14ac:dyDescent="0.3">
      <c r="A330" s="1"/>
      <c r="B330" s="11" t="s">
        <v>103</v>
      </c>
      <c r="C330" s="12" t="s">
        <v>104</v>
      </c>
      <c r="D330" s="13">
        <v>1667429</v>
      </c>
      <c r="E330" s="13">
        <v>194494</v>
      </c>
      <c r="F330" s="14">
        <f t="shared" si="10"/>
        <v>1472935</v>
      </c>
    </row>
    <row r="331" spans="1:6" s="5" customFormat="1" ht="15" customHeight="1" x14ac:dyDescent="0.3">
      <c r="A331" s="1"/>
      <c r="B331" s="11" t="s">
        <v>105</v>
      </c>
      <c r="C331" s="12" t="s">
        <v>106</v>
      </c>
      <c r="D331" s="13">
        <v>48755</v>
      </c>
      <c r="E331" s="13">
        <v>0</v>
      </c>
      <c r="F331" s="14">
        <f t="shared" si="10"/>
        <v>48755</v>
      </c>
    </row>
    <row r="332" spans="1:6" s="5" customFormat="1" ht="15" customHeight="1" x14ac:dyDescent="0.3">
      <c r="A332" s="1"/>
      <c r="B332" s="11" t="s">
        <v>107</v>
      </c>
      <c r="C332" s="12" t="s">
        <v>137</v>
      </c>
      <c r="D332" s="13">
        <v>206235</v>
      </c>
      <c r="E332" s="13">
        <v>18915</v>
      </c>
      <c r="F332" s="14">
        <f t="shared" si="10"/>
        <v>187320</v>
      </c>
    </row>
    <row r="333" spans="1:6" s="5" customFormat="1" ht="15" customHeight="1" x14ac:dyDescent="0.3">
      <c r="A333" s="1"/>
      <c r="B333" s="11" t="s">
        <v>109</v>
      </c>
      <c r="C333" s="12" t="s">
        <v>110</v>
      </c>
      <c r="D333" s="13">
        <v>12163604</v>
      </c>
      <c r="E333" s="13">
        <v>10866215</v>
      </c>
      <c r="F333" s="14">
        <f t="shared" si="10"/>
        <v>1297389</v>
      </c>
    </row>
    <row r="334" spans="1:6" s="5" customFormat="1" ht="15" customHeight="1" x14ac:dyDescent="0.3">
      <c r="A334" s="1"/>
      <c r="B334" s="11" t="s">
        <v>111</v>
      </c>
      <c r="C334" s="12" t="s">
        <v>112</v>
      </c>
      <c r="D334" s="13">
        <v>2834202</v>
      </c>
      <c r="E334" s="13">
        <v>2282383</v>
      </c>
      <c r="F334" s="14">
        <f t="shared" si="10"/>
        <v>551819</v>
      </c>
    </row>
    <row r="335" spans="1:6" s="5" customFormat="1" ht="15" customHeight="1" x14ac:dyDescent="0.3">
      <c r="A335" s="1"/>
      <c r="B335" s="11" t="s">
        <v>113</v>
      </c>
      <c r="C335" s="12" t="s">
        <v>114</v>
      </c>
      <c r="D335" s="13">
        <v>2509188</v>
      </c>
      <c r="E335" s="13">
        <v>1362567</v>
      </c>
      <c r="F335" s="14">
        <f t="shared" si="10"/>
        <v>1146621</v>
      </c>
    </row>
    <row r="336" spans="1:6" s="5" customFormat="1" ht="15" customHeight="1" x14ac:dyDescent="0.3">
      <c r="A336" s="1"/>
      <c r="B336" s="11" t="s">
        <v>115</v>
      </c>
      <c r="C336" s="12" t="s">
        <v>116</v>
      </c>
      <c r="D336" s="13">
        <v>5119299</v>
      </c>
      <c r="E336" s="13">
        <v>2552336</v>
      </c>
      <c r="F336" s="14">
        <f t="shared" si="10"/>
        <v>2566963</v>
      </c>
    </row>
    <row r="337" spans="1:6" s="5" customFormat="1" ht="15" customHeight="1" x14ac:dyDescent="0.3">
      <c r="A337" s="1"/>
      <c r="B337" s="11" t="s">
        <v>117</v>
      </c>
      <c r="C337" s="12" t="s">
        <v>138</v>
      </c>
      <c r="D337" s="13">
        <v>14558805</v>
      </c>
      <c r="E337" s="13">
        <v>12339115</v>
      </c>
      <c r="F337" s="14">
        <f t="shared" si="10"/>
        <v>2219690</v>
      </c>
    </row>
    <row r="338" spans="1:6" s="5" customFormat="1" ht="15" customHeight="1" x14ac:dyDescent="0.3">
      <c r="A338" s="1"/>
      <c r="B338" s="15" t="s">
        <v>171</v>
      </c>
      <c r="C338" s="16"/>
      <c r="D338" s="17">
        <f>SUM(D281:D337)</f>
        <v>527167074</v>
      </c>
      <c r="E338" s="17">
        <f t="shared" ref="E338:F338" si="11">SUM(E281:E337)</f>
        <v>292751060</v>
      </c>
      <c r="F338" s="17">
        <f t="shared" si="11"/>
        <v>234416014</v>
      </c>
    </row>
    <row r="339" spans="1:6" s="5" customFormat="1" ht="15" customHeight="1" x14ac:dyDescent="0.25">
      <c r="A339" s="1"/>
      <c r="B339" s="1"/>
      <c r="C339" s="22"/>
      <c r="D339" s="23"/>
      <c r="E339" s="23"/>
      <c r="F339" s="23"/>
    </row>
    <row r="340" spans="1:6" s="5" customFormat="1" ht="15" customHeight="1" x14ac:dyDescent="0.25">
      <c r="A340" s="1"/>
      <c r="B340" s="1"/>
      <c r="C340" s="22"/>
      <c r="D340" s="23"/>
      <c r="E340" s="23"/>
      <c r="F340" s="23"/>
    </row>
    <row r="341" spans="1:6" s="5" customFormat="1" ht="15" customHeight="1" thickBot="1" x14ac:dyDescent="0.3">
      <c r="A341" s="1"/>
      <c r="B341" s="1"/>
      <c r="C341" s="22"/>
      <c r="D341" s="23"/>
      <c r="E341" s="23"/>
      <c r="F341" s="23"/>
    </row>
    <row r="342" spans="1:6" s="5" customFormat="1" ht="25.5" customHeight="1" thickBot="1" x14ac:dyDescent="0.3">
      <c r="A342" s="1"/>
      <c r="B342" s="24" t="s">
        <v>177</v>
      </c>
      <c r="C342" s="25"/>
      <c r="D342" s="26">
        <f>+D338+D275+D228+D179+D133+D75</f>
        <v>2197351306</v>
      </c>
      <c r="E342" s="26">
        <f>+E338+E275+E228+E179+E133+E75</f>
        <v>1149832050</v>
      </c>
      <c r="F342" s="27">
        <f>+F338+F275+F228+F179+F133+F75</f>
        <v>1047519256</v>
      </c>
    </row>
    <row r="343" spans="1:6" s="5" customFormat="1" ht="15" customHeight="1" x14ac:dyDescent="0.25">
      <c r="A343" s="1"/>
      <c r="B343" s="1"/>
      <c r="C343" s="22"/>
      <c r="D343" s="23"/>
      <c r="E343" s="23"/>
      <c r="F343" s="23"/>
    </row>
    <row r="344" spans="1:6" s="5" customFormat="1" ht="15" customHeight="1" x14ac:dyDescent="0.25">
      <c r="A344" s="1"/>
      <c r="B344" s="1"/>
      <c r="C344" s="22"/>
      <c r="D344" s="23"/>
      <c r="E344" s="23"/>
      <c r="F344" s="23"/>
    </row>
    <row r="345" spans="1:6" s="5" customFormat="1" ht="15" customHeight="1" x14ac:dyDescent="0.25">
      <c r="A345" s="1"/>
      <c r="B345" s="28" t="s">
        <v>170</v>
      </c>
      <c r="C345" s="22"/>
      <c r="D345" s="23"/>
      <c r="E345" s="23"/>
      <c r="F345" s="23"/>
    </row>
    <row r="346" spans="1:6" s="5" customFormat="1" ht="15" customHeight="1" x14ac:dyDescent="0.25">
      <c r="A346" s="1"/>
      <c r="B346" s="28" t="s">
        <v>185</v>
      </c>
      <c r="C346" s="22"/>
      <c r="D346" s="23"/>
      <c r="E346" s="23"/>
      <c r="F346" s="23"/>
    </row>
    <row r="347" spans="1:6" s="5" customFormat="1" ht="30" x14ac:dyDescent="0.25">
      <c r="A347" s="1"/>
      <c r="B347" s="2" t="s">
        <v>0</v>
      </c>
      <c r="C347" s="3" t="s">
        <v>1</v>
      </c>
      <c r="D347" s="4" t="s">
        <v>167</v>
      </c>
      <c r="E347" s="4" t="str">
        <f>+E13</f>
        <v>Ejecución al 30-06-2016</v>
      </c>
      <c r="F347" s="4" t="s">
        <v>168</v>
      </c>
    </row>
    <row r="348" spans="1:6" s="5" customFormat="1" ht="15" customHeight="1" x14ac:dyDescent="0.3">
      <c r="A348" s="1"/>
      <c r="B348" s="40" t="s">
        <v>72</v>
      </c>
      <c r="C348" s="40" t="s">
        <v>201</v>
      </c>
      <c r="D348" s="13">
        <v>31295444</v>
      </c>
      <c r="E348" s="13">
        <v>0</v>
      </c>
      <c r="F348" s="14">
        <f>+D348-E348</f>
        <v>31295444</v>
      </c>
    </row>
    <row r="349" spans="1:6" s="5" customFormat="1" ht="15" customHeight="1" x14ac:dyDescent="0.3">
      <c r="A349" s="1"/>
      <c r="B349" s="15" t="s">
        <v>171</v>
      </c>
      <c r="C349" s="16"/>
      <c r="D349" s="17">
        <f>SUM(D348)</f>
        <v>31295444</v>
      </c>
      <c r="E349" s="17">
        <f t="shared" ref="E349:F349" si="12">SUM(E348)</f>
        <v>0</v>
      </c>
      <c r="F349" s="17">
        <f t="shared" si="12"/>
        <v>31295444</v>
      </c>
    </row>
    <row r="350" spans="1:6" s="5" customFormat="1" ht="15" customHeight="1" x14ac:dyDescent="0.3">
      <c r="A350" s="1"/>
      <c r="B350" s="29"/>
      <c r="C350" s="19"/>
      <c r="D350" s="30"/>
      <c r="E350" s="30"/>
      <c r="F350" s="30"/>
    </row>
    <row r="351" spans="1:6" s="5" customFormat="1" ht="15" customHeight="1" x14ac:dyDescent="0.3">
      <c r="A351" s="1"/>
      <c r="B351" s="29"/>
      <c r="C351" s="19"/>
      <c r="D351" s="30"/>
      <c r="E351" s="30"/>
      <c r="F351" s="30"/>
    </row>
    <row r="352" spans="1:6" s="5" customFormat="1" ht="15" customHeight="1" thickBot="1" x14ac:dyDescent="0.35">
      <c r="A352" s="1"/>
      <c r="B352" s="29"/>
      <c r="C352" s="19"/>
      <c r="D352" s="30"/>
      <c r="E352" s="30"/>
      <c r="F352" s="30"/>
    </row>
    <row r="353" spans="1:8" s="5" customFormat="1" ht="25.5" customHeight="1" thickBot="1" x14ac:dyDescent="0.3">
      <c r="A353" s="1"/>
      <c r="B353" s="24" t="s">
        <v>186</v>
      </c>
      <c r="C353" s="25"/>
      <c r="D353" s="26">
        <f>+D349+D342</f>
        <v>2228646750</v>
      </c>
      <c r="E353" s="26">
        <f t="shared" ref="E353:F353" si="13">+E349+E342</f>
        <v>1149832050</v>
      </c>
      <c r="F353" s="27">
        <f t="shared" si="13"/>
        <v>1078814700</v>
      </c>
      <c r="H353" s="43"/>
    </row>
    <row r="355" spans="1:8" ht="15" customHeight="1" x14ac:dyDescent="0.25">
      <c r="D355" s="39"/>
      <c r="E355" s="42"/>
    </row>
    <row r="356" spans="1:8" ht="15" customHeight="1" x14ac:dyDescent="0.25">
      <c r="D356" s="39"/>
      <c r="E356" s="41"/>
    </row>
  </sheetData>
  <sheetProtection password="C45A" sheet="1" objects="1" scenarios="1"/>
  <mergeCells count="1">
    <mergeCell ref="D3:F4"/>
  </mergeCells>
  <pageMargins left="0.47244094488188981" right="0.43307086614173229" top="0.17" bottom="0.39" header="0.17" footer="0.17"/>
  <pageSetup paperSize="9" scale="72" fitToHeight="8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8"/>
  <sheetViews>
    <sheetView topLeftCell="A58" workbookViewId="0">
      <selection activeCell="B64" sqref="B64"/>
    </sheetView>
  </sheetViews>
  <sheetFormatPr baseColWidth="10" defaultRowHeight="15" customHeight="1" x14ac:dyDescent="0.25"/>
  <cols>
    <col min="1" max="1" width="13.5703125" bestFit="1" customWidth="1"/>
    <col min="2" max="2" width="11.42578125" bestFit="1" customWidth="1"/>
    <col min="3" max="3" width="45.42578125" bestFit="1" customWidth="1"/>
    <col min="4" max="4" width="13.7109375" bestFit="1" customWidth="1"/>
    <col min="5" max="5" width="19.5703125" bestFit="1" customWidth="1"/>
  </cols>
  <sheetData>
    <row r="1" spans="1:5" ht="15" customHeight="1" x14ac:dyDescent="0.25">
      <c r="A1" s="31" t="s">
        <v>195</v>
      </c>
      <c r="B1" s="31" t="s">
        <v>0</v>
      </c>
      <c r="C1" s="31" t="s">
        <v>1</v>
      </c>
      <c r="D1" s="31" t="s">
        <v>196</v>
      </c>
      <c r="E1" s="32" t="s">
        <v>197</v>
      </c>
    </row>
    <row r="2" spans="1:5" ht="15" customHeight="1" thickBot="1" x14ac:dyDescent="0.3">
      <c r="A2" s="33" t="s">
        <v>198</v>
      </c>
      <c r="B2" s="33" t="s">
        <v>2</v>
      </c>
      <c r="C2" s="33" t="s">
        <v>3</v>
      </c>
      <c r="D2" s="34">
        <v>177512073</v>
      </c>
      <c r="E2" s="35">
        <v>93153757</v>
      </c>
    </row>
    <row r="3" spans="1:5" ht="15" customHeight="1" thickTop="1" thickBot="1" x14ac:dyDescent="0.3">
      <c r="A3" s="33" t="s">
        <v>198</v>
      </c>
      <c r="B3" s="33" t="s">
        <v>4</v>
      </c>
      <c r="C3" s="33" t="s">
        <v>5</v>
      </c>
      <c r="D3" s="34">
        <v>15531006</v>
      </c>
      <c r="E3" s="36">
        <v>0</v>
      </c>
    </row>
    <row r="4" spans="1:5" ht="15" customHeight="1" thickTop="1" thickBot="1" x14ac:dyDescent="0.3">
      <c r="A4" s="33" t="s">
        <v>198</v>
      </c>
      <c r="B4" s="33" t="s">
        <v>6</v>
      </c>
      <c r="C4" s="33" t="s">
        <v>7</v>
      </c>
      <c r="D4" s="34">
        <v>52494812</v>
      </c>
      <c r="E4" s="36">
        <v>26022112</v>
      </c>
    </row>
    <row r="5" spans="1:5" ht="15" customHeight="1" thickTop="1" thickBot="1" x14ac:dyDescent="0.3">
      <c r="A5" s="33" t="s">
        <v>198</v>
      </c>
      <c r="B5" s="33" t="s">
        <v>8</v>
      </c>
      <c r="C5" s="33" t="s">
        <v>9</v>
      </c>
      <c r="D5" s="34">
        <v>2510579</v>
      </c>
      <c r="E5" s="36">
        <v>2510579</v>
      </c>
    </row>
    <row r="6" spans="1:5" ht="15" customHeight="1" thickTop="1" thickBot="1" x14ac:dyDescent="0.3">
      <c r="A6" s="33" t="s">
        <v>198</v>
      </c>
      <c r="B6" s="33" t="s">
        <v>10</v>
      </c>
      <c r="C6" s="33" t="s">
        <v>11</v>
      </c>
      <c r="D6" s="34">
        <v>49015534</v>
      </c>
      <c r="E6" s="36">
        <v>21883865</v>
      </c>
    </row>
    <row r="7" spans="1:5" ht="15" customHeight="1" thickTop="1" thickBot="1" x14ac:dyDescent="0.3">
      <c r="A7" s="33" t="s">
        <v>198</v>
      </c>
      <c r="B7" s="33" t="s">
        <v>12</v>
      </c>
      <c r="C7" s="33" t="s">
        <v>13</v>
      </c>
      <c r="D7" s="34">
        <v>4084628</v>
      </c>
      <c r="E7" s="36">
        <v>0</v>
      </c>
    </row>
    <row r="8" spans="1:5" ht="15" customHeight="1" thickTop="1" thickBot="1" x14ac:dyDescent="0.3">
      <c r="A8" s="33" t="s">
        <v>198</v>
      </c>
      <c r="B8" s="33" t="s">
        <v>14</v>
      </c>
      <c r="C8" s="33" t="s">
        <v>15</v>
      </c>
      <c r="D8" s="34">
        <v>13806042</v>
      </c>
      <c r="E8" s="36">
        <v>5175556</v>
      </c>
    </row>
    <row r="9" spans="1:5" ht="15" customHeight="1" thickTop="1" thickBot="1" x14ac:dyDescent="0.3">
      <c r="A9" s="33" t="s">
        <v>198</v>
      </c>
      <c r="B9" s="33" t="s">
        <v>16</v>
      </c>
      <c r="C9" s="33" t="s">
        <v>17</v>
      </c>
      <c r="D9" s="34">
        <v>744953</v>
      </c>
      <c r="E9" s="36">
        <v>587746</v>
      </c>
    </row>
    <row r="10" spans="1:5" ht="15" customHeight="1" thickTop="1" thickBot="1" x14ac:dyDescent="0.3">
      <c r="A10" s="33" t="s">
        <v>198</v>
      </c>
      <c r="B10" s="33" t="s">
        <v>18</v>
      </c>
      <c r="C10" s="33" t="s">
        <v>19</v>
      </c>
      <c r="D10" s="34">
        <v>4378801</v>
      </c>
      <c r="E10" s="36">
        <v>1614594</v>
      </c>
    </row>
    <row r="11" spans="1:5" ht="15" customHeight="1" thickTop="1" thickBot="1" x14ac:dyDescent="0.3">
      <c r="A11" s="33" t="s">
        <v>198</v>
      </c>
      <c r="B11" s="33" t="s">
        <v>20</v>
      </c>
      <c r="C11" s="33" t="s">
        <v>21</v>
      </c>
      <c r="D11" s="34">
        <v>1146759</v>
      </c>
      <c r="E11" s="37">
        <v>797357</v>
      </c>
    </row>
    <row r="12" spans="1:5" ht="15" customHeight="1" thickTop="1" thickBot="1" x14ac:dyDescent="0.3">
      <c r="A12" s="33" t="s">
        <v>198</v>
      </c>
      <c r="B12" s="33" t="s">
        <v>22</v>
      </c>
      <c r="C12" s="33" t="s">
        <v>23</v>
      </c>
      <c r="D12" s="34">
        <v>312640</v>
      </c>
      <c r="E12" s="37">
        <v>80409</v>
      </c>
    </row>
    <row r="13" spans="1:5" ht="15" customHeight="1" thickTop="1" thickBot="1" x14ac:dyDescent="0.3">
      <c r="A13" s="33" t="s">
        <v>198</v>
      </c>
      <c r="B13" s="33" t="s">
        <v>24</v>
      </c>
      <c r="C13" s="33" t="s">
        <v>25</v>
      </c>
      <c r="D13" s="34">
        <v>300000</v>
      </c>
      <c r="E13" s="37">
        <v>154406</v>
      </c>
    </row>
    <row r="14" spans="1:5" ht="15" customHeight="1" thickTop="1" thickBot="1" x14ac:dyDescent="0.3">
      <c r="A14" s="33" t="s">
        <v>198</v>
      </c>
      <c r="B14" s="33" t="s">
        <v>26</v>
      </c>
      <c r="C14" s="33" t="s">
        <v>27</v>
      </c>
      <c r="D14" s="34">
        <v>80000</v>
      </c>
      <c r="E14" s="37">
        <v>0</v>
      </c>
    </row>
    <row r="15" spans="1:5" ht="15" customHeight="1" thickTop="1" thickBot="1" x14ac:dyDescent="0.3">
      <c r="A15" s="33" t="s">
        <v>198</v>
      </c>
      <c r="B15" s="33" t="s">
        <v>28</v>
      </c>
      <c r="C15" s="33" t="s">
        <v>29</v>
      </c>
      <c r="D15" s="34">
        <v>14040</v>
      </c>
      <c r="E15" s="37">
        <v>14040</v>
      </c>
    </row>
    <row r="16" spans="1:5" ht="15" customHeight="1" thickTop="1" thickBot="1" x14ac:dyDescent="0.3">
      <c r="A16" s="33" t="s">
        <v>198</v>
      </c>
      <c r="B16" s="33" t="s">
        <v>30</v>
      </c>
      <c r="C16" s="33" t="s">
        <v>31</v>
      </c>
      <c r="D16" s="34">
        <v>753500</v>
      </c>
      <c r="E16" s="37">
        <v>699507</v>
      </c>
    </row>
    <row r="17" spans="1:5" ht="15" customHeight="1" thickTop="1" thickBot="1" x14ac:dyDescent="0.3">
      <c r="A17" s="33" t="s">
        <v>198</v>
      </c>
      <c r="B17" s="33" t="s">
        <v>32</v>
      </c>
      <c r="C17" s="33" t="s">
        <v>33</v>
      </c>
      <c r="D17" s="34">
        <v>356160</v>
      </c>
      <c r="E17" s="37">
        <v>218410</v>
      </c>
    </row>
    <row r="18" spans="1:5" ht="15" customHeight="1" thickTop="1" thickBot="1" x14ac:dyDescent="0.3">
      <c r="A18" s="33" t="s">
        <v>198</v>
      </c>
      <c r="B18" s="33" t="s">
        <v>34</v>
      </c>
      <c r="C18" s="33" t="s">
        <v>35</v>
      </c>
      <c r="D18" s="34">
        <v>80000</v>
      </c>
      <c r="E18" s="37">
        <v>80000</v>
      </c>
    </row>
    <row r="19" spans="1:5" ht="15" customHeight="1" thickTop="1" thickBot="1" x14ac:dyDescent="0.3">
      <c r="A19" s="33" t="s">
        <v>198</v>
      </c>
      <c r="B19" s="33" t="s">
        <v>36</v>
      </c>
      <c r="C19" s="33" t="s">
        <v>37</v>
      </c>
      <c r="D19" s="34">
        <v>213669</v>
      </c>
      <c r="E19" s="37">
        <v>147827</v>
      </c>
    </row>
    <row r="20" spans="1:5" ht="15" customHeight="1" thickTop="1" thickBot="1" x14ac:dyDescent="0.3">
      <c r="A20" s="33" t="s">
        <v>198</v>
      </c>
      <c r="B20" s="33" t="s">
        <v>38</v>
      </c>
      <c r="C20" s="33" t="s">
        <v>39</v>
      </c>
      <c r="D20" s="34">
        <v>120000</v>
      </c>
      <c r="E20" s="37">
        <v>0</v>
      </c>
    </row>
    <row r="21" spans="1:5" ht="15" customHeight="1" thickTop="1" thickBot="1" x14ac:dyDescent="0.3">
      <c r="A21" s="33" t="s">
        <v>198</v>
      </c>
      <c r="B21" s="33" t="s">
        <v>40</v>
      </c>
      <c r="C21" s="33" t="s">
        <v>41</v>
      </c>
      <c r="D21" s="34">
        <v>10773000</v>
      </c>
      <c r="E21" s="37">
        <v>169213</v>
      </c>
    </row>
    <row r="22" spans="1:5" ht="15" customHeight="1" thickTop="1" thickBot="1" x14ac:dyDescent="0.3">
      <c r="A22" s="33" t="s">
        <v>198</v>
      </c>
      <c r="B22" s="33" t="s">
        <v>42</v>
      </c>
      <c r="C22" s="33" t="s">
        <v>43</v>
      </c>
      <c r="D22" s="34">
        <v>242241</v>
      </c>
      <c r="E22" s="37">
        <v>242241</v>
      </c>
    </row>
    <row r="23" spans="1:5" ht="15" customHeight="1" thickTop="1" thickBot="1" x14ac:dyDescent="0.3">
      <c r="A23" s="33" t="s">
        <v>198</v>
      </c>
      <c r="B23" s="33" t="s">
        <v>44</v>
      </c>
      <c r="C23" s="33" t="s">
        <v>45</v>
      </c>
      <c r="D23" s="34">
        <v>72672</v>
      </c>
      <c r="E23" s="37">
        <v>19525</v>
      </c>
    </row>
    <row r="24" spans="1:5" ht="15" customHeight="1" thickTop="1" thickBot="1" x14ac:dyDescent="0.3">
      <c r="A24" s="33" t="s">
        <v>198</v>
      </c>
      <c r="B24" s="33" t="s">
        <v>48</v>
      </c>
      <c r="C24" s="33" t="s">
        <v>49</v>
      </c>
      <c r="D24" s="34">
        <v>486482</v>
      </c>
      <c r="E24" s="37">
        <v>49259</v>
      </c>
    </row>
    <row r="25" spans="1:5" ht="15" customHeight="1" thickTop="1" thickBot="1" x14ac:dyDescent="0.3">
      <c r="A25" s="33" t="s">
        <v>198</v>
      </c>
      <c r="B25" s="33" t="s">
        <v>50</v>
      </c>
      <c r="C25" s="33" t="s">
        <v>51</v>
      </c>
      <c r="D25" s="34">
        <v>1915</v>
      </c>
      <c r="E25" s="37">
        <v>1915</v>
      </c>
    </row>
    <row r="26" spans="1:5" ht="15" customHeight="1" thickTop="1" thickBot="1" x14ac:dyDescent="0.3">
      <c r="A26" s="33" t="s">
        <v>198</v>
      </c>
      <c r="B26" s="33" t="s">
        <v>52</v>
      </c>
      <c r="C26" s="33" t="s">
        <v>53</v>
      </c>
      <c r="D26" s="34">
        <v>1520887</v>
      </c>
      <c r="E26" s="37">
        <v>446586</v>
      </c>
    </row>
    <row r="27" spans="1:5" ht="15" customHeight="1" thickTop="1" thickBot="1" x14ac:dyDescent="0.3">
      <c r="A27" s="33" t="s">
        <v>198</v>
      </c>
      <c r="B27" s="33" t="s">
        <v>54</v>
      </c>
      <c r="C27" s="33" t="s">
        <v>55</v>
      </c>
      <c r="D27" s="34">
        <v>2528580</v>
      </c>
      <c r="E27" s="37">
        <v>348402</v>
      </c>
    </row>
    <row r="28" spans="1:5" ht="15" customHeight="1" thickTop="1" thickBot="1" x14ac:dyDescent="0.3">
      <c r="A28" s="33" t="s">
        <v>198</v>
      </c>
      <c r="B28" s="33" t="s">
        <v>56</v>
      </c>
      <c r="C28" s="33" t="s">
        <v>57</v>
      </c>
      <c r="D28" s="34">
        <v>400000</v>
      </c>
      <c r="E28" s="37">
        <v>275000</v>
      </c>
    </row>
    <row r="29" spans="1:5" ht="15" customHeight="1" thickTop="1" thickBot="1" x14ac:dyDescent="0.3">
      <c r="A29" s="33" t="s">
        <v>198</v>
      </c>
      <c r="B29" s="33" t="s">
        <v>58</v>
      </c>
      <c r="C29" s="33" t="s">
        <v>59</v>
      </c>
      <c r="D29" s="34">
        <v>6619850</v>
      </c>
      <c r="E29" s="37">
        <v>865219</v>
      </c>
    </row>
    <row r="30" spans="1:5" ht="15" customHeight="1" thickTop="1" thickBot="1" x14ac:dyDescent="0.3">
      <c r="A30" s="33" t="s">
        <v>198</v>
      </c>
      <c r="B30" s="33" t="s">
        <v>60</v>
      </c>
      <c r="C30" s="33" t="s">
        <v>61</v>
      </c>
      <c r="D30" s="34">
        <v>235870</v>
      </c>
      <c r="E30" s="37">
        <v>176895</v>
      </c>
    </row>
    <row r="31" spans="1:5" ht="15" customHeight="1" thickTop="1" thickBot="1" x14ac:dyDescent="0.3">
      <c r="A31" s="33" t="s">
        <v>198</v>
      </c>
      <c r="B31" s="33" t="s">
        <v>62</v>
      </c>
      <c r="C31" s="33" t="s">
        <v>63</v>
      </c>
      <c r="D31" s="34">
        <v>6185754</v>
      </c>
      <c r="E31" s="37">
        <v>1314221</v>
      </c>
    </row>
    <row r="32" spans="1:5" ht="15" customHeight="1" thickTop="1" thickBot="1" x14ac:dyDescent="0.3">
      <c r="A32" s="33" t="s">
        <v>198</v>
      </c>
      <c r="B32" s="33" t="s">
        <v>64</v>
      </c>
      <c r="C32" s="33" t="s">
        <v>65</v>
      </c>
      <c r="D32" s="34">
        <v>1053717</v>
      </c>
      <c r="E32" s="37">
        <v>148993</v>
      </c>
    </row>
    <row r="33" spans="1:5" ht="15" customHeight="1" thickTop="1" thickBot="1" x14ac:dyDescent="0.3">
      <c r="A33" s="33" t="s">
        <v>198</v>
      </c>
      <c r="B33" s="33" t="s">
        <v>66</v>
      </c>
      <c r="C33" s="33" t="s">
        <v>178</v>
      </c>
      <c r="D33" s="34">
        <v>153419</v>
      </c>
      <c r="E33" s="37">
        <v>0</v>
      </c>
    </row>
    <row r="34" spans="1:5" ht="15" customHeight="1" thickTop="1" thickBot="1" x14ac:dyDescent="0.3">
      <c r="A34" s="33" t="s">
        <v>198</v>
      </c>
      <c r="B34" s="33" t="s">
        <v>67</v>
      </c>
      <c r="C34" s="33" t="s">
        <v>68</v>
      </c>
      <c r="D34" s="34">
        <v>323344</v>
      </c>
      <c r="E34" s="37">
        <v>160591</v>
      </c>
    </row>
    <row r="35" spans="1:5" ht="15" customHeight="1" thickTop="1" thickBot="1" x14ac:dyDescent="0.3">
      <c r="A35" s="33" t="s">
        <v>198</v>
      </c>
      <c r="B35" s="33" t="s">
        <v>69</v>
      </c>
      <c r="C35" s="33" t="s">
        <v>70</v>
      </c>
      <c r="D35" s="34">
        <v>13933744</v>
      </c>
      <c r="E35" s="37">
        <v>9248661</v>
      </c>
    </row>
    <row r="36" spans="1:5" ht="15" customHeight="1" thickTop="1" thickBot="1" x14ac:dyDescent="0.3">
      <c r="A36" s="33" t="s">
        <v>198</v>
      </c>
      <c r="B36" s="33" t="s">
        <v>72</v>
      </c>
      <c r="C36" s="33" t="s">
        <v>73</v>
      </c>
      <c r="D36" s="34">
        <v>1937929</v>
      </c>
      <c r="E36" s="37">
        <v>0</v>
      </c>
    </row>
    <row r="37" spans="1:5" ht="15" customHeight="1" thickTop="1" thickBot="1" x14ac:dyDescent="0.3">
      <c r="A37" s="33" t="s">
        <v>198</v>
      </c>
      <c r="B37" s="33" t="s">
        <v>74</v>
      </c>
      <c r="C37" s="33" t="s">
        <v>41</v>
      </c>
      <c r="D37" s="34">
        <v>1168248</v>
      </c>
      <c r="E37" s="37">
        <v>1168248</v>
      </c>
    </row>
    <row r="38" spans="1:5" ht="15" customHeight="1" thickTop="1" thickBot="1" x14ac:dyDescent="0.3">
      <c r="A38" s="33" t="s">
        <v>198</v>
      </c>
      <c r="B38" s="33" t="s">
        <v>77</v>
      </c>
      <c r="C38" s="33" t="s">
        <v>78</v>
      </c>
      <c r="D38" s="34">
        <v>1609773</v>
      </c>
      <c r="E38" s="37">
        <v>112050</v>
      </c>
    </row>
    <row r="39" spans="1:5" ht="15" customHeight="1" thickTop="1" thickBot="1" x14ac:dyDescent="0.3">
      <c r="A39" s="33" t="s">
        <v>198</v>
      </c>
      <c r="B39" s="33" t="s">
        <v>79</v>
      </c>
      <c r="C39" s="33" t="s">
        <v>80</v>
      </c>
      <c r="D39" s="34">
        <v>1023703</v>
      </c>
      <c r="E39" s="37">
        <v>618360</v>
      </c>
    </row>
    <row r="40" spans="1:5" ht="15" customHeight="1" thickTop="1" thickBot="1" x14ac:dyDescent="0.3">
      <c r="A40" s="33" t="s">
        <v>198</v>
      </c>
      <c r="B40" s="33" t="s">
        <v>81</v>
      </c>
      <c r="C40" s="33" t="s">
        <v>82</v>
      </c>
      <c r="D40" s="34">
        <v>3328394</v>
      </c>
      <c r="E40" s="37">
        <v>465</v>
      </c>
    </row>
    <row r="41" spans="1:5" ht="15" customHeight="1" thickTop="1" thickBot="1" x14ac:dyDescent="0.3">
      <c r="A41" s="33" t="s">
        <v>198</v>
      </c>
      <c r="B41" s="33" t="s">
        <v>85</v>
      </c>
      <c r="C41" s="33" t="s">
        <v>86</v>
      </c>
      <c r="D41" s="34">
        <v>2906894</v>
      </c>
      <c r="E41" s="37">
        <v>1373383</v>
      </c>
    </row>
    <row r="42" spans="1:5" ht="15" customHeight="1" thickTop="1" thickBot="1" x14ac:dyDescent="0.3">
      <c r="A42" s="33" t="s">
        <v>198</v>
      </c>
      <c r="B42" s="33" t="s">
        <v>88</v>
      </c>
      <c r="C42" s="33" t="s">
        <v>89</v>
      </c>
      <c r="D42" s="34">
        <v>3933189</v>
      </c>
      <c r="E42" s="37">
        <v>2065806</v>
      </c>
    </row>
    <row r="43" spans="1:5" ht="15" customHeight="1" thickTop="1" thickBot="1" x14ac:dyDescent="0.3">
      <c r="A43" s="33" t="s">
        <v>198</v>
      </c>
      <c r="B43" s="33" t="s">
        <v>90</v>
      </c>
      <c r="C43" s="33" t="s">
        <v>91</v>
      </c>
      <c r="D43" s="34">
        <v>523241</v>
      </c>
      <c r="E43" s="37">
        <v>228732</v>
      </c>
    </row>
    <row r="44" spans="1:5" ht="15" customHeight="1" thickTop="1" thickBot="1" x14ac:dyDescent="0.3">
      <c r="A44" s="33" t="s">
        <v>198</v>
      </c>
      <c r="B44" s="33" t="s">
        <v>92</v>
      </c>
      <c r="C44" s="33" t="s">
        <v>93</v>
      </c>
      <c r="D44" s="34">
        <v>571689</v>
      </c>
      <c r="E44" s="37">
        <v>571689</v>
      </c>
    </row>
    <row r="45" spans="1:5" ht="15" customHeight="1" thickTop="1" thickBot="1" x14ac:dyDescent="0.3">
      <c r="A45" s="33" t="s">
        <v>198</v>
      </c>
      <c r="B45" s="33" t="s">
        <v>94</v>
      </c>
      <c r="C45" s="33" t="s">
        <v>95</v>
      </c>
      <c r="D45" s="34">
        <v>1952464</v>
      </c>
      <c r="E45" s="37">
        <v>437797</v>
      </c>
    </row>
    <row r="46" spans="1:5" ht="15" customHeight="1" thickTop="1" thickBot="1" x14ac:dyDescent="0.3">
      <c r="A46" s="33" t="s">
        <v>198</v>
      </c>
      <c r="B46" s="33" t="s">
        <v>200</v>
      </c>
      <c r="C46" s="33" t="s">
        <v>41</v>
      </c>
      <c r="D46" s="34">
        <v>300000</v>
      </c>
      <c r="E46" s="37">
        <v>155488</v>
      </c>
    </row>
    <row r="47" spans="1:5" ht="15" customHeight="1" thickTop="1" thickBot="1" x14ac:dyDescent="0.3">
      <c r="A47" s="33" t="s">
        <v>198</v>
      </c>
      <c r="B47" s="33" t="s">
        <v>96</v>
      </c>
      <c r="C47" s="33" t="s">
        <v>97</v>
      </c>
      <c r="D47" s="34">
        <v>5123481</v>
      </c>
      <c r="E47" s="37">
        <v>1120071</v>
      </c>
    </row>
    <row r="48" spans="1:5" ht="15" customHeight="1" thickTop="1" thickBot="1" x14ac:dyDescent="0.3">
      <c r="A48" s="33" t="s">
        <v>198</v>
      </c>
      <c r="B48" s="33" t="s">
        <v>98</v>
      </c>
      <c r="C48" s="33" t="s">
        <v>99</v>
      </c>
      <c r="D48" s="34">
        <v>139000</v>
      </c>
      <c r="E48" s="37">
        <v>50847</v>
      </c>
    </row>
    <row r="49" spans="1:5" ht="15" customHeight="1" thickTop="1" thickBot="1" x14ac:dyDescent="0.3">
      <c r="A49" s="33" t="s">
        <v>198</v>
      </c>
      <c r="B49" s="33" t="s">
        <v>100</v>
      </c>
      <c r="C49" s="33" t="s">
        <v>101</v>
      </c>
      <c r="D49" s="34">
        <v>11816524</v>
      </c>
      <c r="E49" s="37">
        <v>2903800</v>
      </c>
    </row>
    <row r="50" spans="1:5" ht="15" customHeight="1" thickTop="1" thickBot="1" x14ac:dyDescent="0.3">
      <c r="A50" s="33" t="s">
        <v>198</v>
      </c>
      <c r="B50" s="33" t="s">
        <v>102</v>
      </c>
      <c r="C50" s="33" t="s">
        <v>57</v>
      </c>
      <c r="D50" s="34">
        <v>33695755</v>
      </c>
      <c r="E50" s="37">
        <v>6662</v>
      </c>
    </row>
    <row r="51" spans="1:5" ht="15" customHeight="1" thickTop="1" thickBot="1" x14ac:dyDescent="0.3">
      <c r="A51" s="33" t="s">
        <v>198</v>
      </c>
      <c r="B51" s="33" t="s">
        <v>107</v>
      </c>
      <c r="C51" s="33" t="s">
        <v>108</v>
      </c>
      <c r="D51" s="34">
        <v>150166</v>
      </c>
      <c r="E51" s="37">
        <v>0</v>
      </c>
    </row>
    <row r="52" spans="1:5" ht="15" customHeight="1" thickTop="1" thickBot="1" x14ac:dyDescent="0.3">
      <c r="A52" s="33" t="s">
        <v>198</v>
      </c>
      <c r="B52" s="33" t="s">
        <v>109</v>
      </c>
      <c r="C52" s="33" t="s">
        <v>110</v>
      </c>
      <c r="D52" s="34">
        <v>5930271</v>
      </c>
      <c r="E52" s="37">
        <v>3249774</v>
      </c>
    </row>
    <row r="53" spans="1:5" ht="15" customHeight="1" thickTop="1" thickBot="1" x14ac:dyDescent="0.3">
      <c r="A53" s="33" t="s">
        <v>198</v>
      </c>
      <c r="B53" s="33" t="s">
        <v>111</v>
      </c>
      <c r="C53" s="33" t="s">
        <v>112</v>
      </c>
      <c r="D53" s="34">
        <v>300000</v>
      </c>
      <c r="E53" s="37">
        <v>186764</v>
      </c>
    </row>
    <row r="54" spans="1:5" ht="15" customHeight="1" thickTop="1" thickBot="1" x14ac:dyDescent="0.3">
      <c r="A54" s="33" t="s">
        <v>198</v>
      </c>
      <c r="B54" s="33" t="s">
        <v>113</v>
      </c>
      <c r="C54" s="33" t="s">
        <v>114</v>
      </c>
      <c r="D54" s="34">
        <v>1708383</v>
      </c>
      <c r="E54" s="37">
        <v>38250</v>
      </c>
    </row>
    <row r="55" spans="1:5" ht="15" customHeight="1" thickTop="1" thickBot="1" x14ac:dyDescent="0.3">
      <c r="A55" s="33" t="s">
        <v>198</v>
      </c>
      <c r="B55" s="33" t="s">
        <v>117</v>
      </c>
      <c r="C55" s="33" t="s">
        <v>118</v>
      </c>
      <c r="D55" s="34">
        <v>4140123</v>
      </c>
      <c r="E55" s="37">
        <v>921574</v>
      </c>
    </row>
    <row r="56" spans="1:5" ht="15" customHeight="1" thickTop="1" thickBot="1" x14ac:dyDescent="0.3">
      <c r="A56" s="33" t="s">
        <v>198</v>
      </c>
      <c r="B56" s="33" t="s">
        <v>119</v>
      </c>
      <c r="C56" s="33" t="s">
        <v>120</v>
      </c>
      <c r="D56" s="34">
        <v>1302750</v>
      </c>
      <c r="E56" s="37">
        <v>177763</v>
      </c>
    </row>
    <row r="57" spans="1:5" ht="15" customHeight="1" thickTop="1" thickBot="1" x14ac:dyDescent="0.3">
      <c r="A57" s="33" t="s">
        <v>198</v>
      </c>
      <c r="B57" s="33" t="s">
        <v>181</v>
      </c>
      <c r="C57" s="33" t="s">
        <v>182</v>
      </c>
      <c r="D57" s="34">
        <v>9160000</v>
      </c>
      <c r="E57" s="37">
        <v>0</v>
      </c>
    </row>
    <row r="58" spans="1:5" ht="15" customHeight="1" thickTop="1" thickBot="1" x14ac:dyDescent="0.3">
      <c r="A58" s="33" t="s">
        <v>198</v>
      </c>
      <c r="B58" s="33" t="s">
        <v>121</v>
      </c>
      <c r="C58" s="33" t="s">
        <v>122</v>
      </c>
      <c r="D58" s="34">
        <v>2500000</v>
      </c>
      <c r="E58" s="37">
        <v>0</v>
      </c>
    </row>
    <row r="59" spans="1:5" ht="15" customHeight="1" thickTop="1" thickBot="1" x14ac:dyDescent="0.3">
      <c r="A59" s="33" t="s">
        <v>198</v>
      </c>
      <c r="B59" s="33" t="s">
        <v>123</v>
      </c>
      <c r="C59" s="33" t="s">
        <v>124</v>
      </c>
      <c r="D59" s="34">
        <v>15859513</v>
      </c>
      <c r="E59" s="37">
        <v>2216172</v>
      </c>
    </row>
    <row r="60" spans="1:5" ht="15" customHeight="1" thickTop="1" thickBot="1" x14ac:dyDescent="0.3">
      <c r="A60" s="33" t="s">
        <v>198</v>
      </c>
      <c r="B60" s="33" t="s">
        <v>179</v>
      </c>
      <c r="C60" s="33" t="s">
        <v>180</v>
      </c>
      <c r="D60" s="34">
        <v>1300000</v>
      </c>
      <c r="E60" s="37">
        <v>0</v>
      </c>
    </row>
    <row r="61" spans="1:5" ht="15" customHeight="1" thickTop="1" thickBot="1" x14ac:dyDescent="0.3">
      <c r="A61" s="33" t="s">
        <v>198</v>
      </c>
      <c r="B61" s="33" t="s">
        <v>125</v>
      </c>
      <c r="C61" s="33" t="s">
        <v>126</v>
      </c>
      <c r="D61" s="34">
        <v>14750000</v>
      </c>
      <c r="E61" s="37">
        <v>4147236</v>
      </c>
    </row>
    <row r="62" spans="1:5" ht="15" customHeight="1" thickTop="1" thickBot="1" x14ac:dyDescent="0.3">
      <c r="A62" s="33" t="s">
        <v>198</v>
      </c>
      <c r="B62" s="33" t="s">
        <v>183</v>
      </c>
      <c r="C62" s="33" t="s">
        <v>184</v>
      </c>
      <c r="D62" s="34">
        <v>900000</v>
      </c>
      <c r="E62" s="37">
        <v>0</v>
      </c>
    </row>
    <row r="63" spans="1:5" ht="15" customHeight="1" thickTop="1" thickBot="1" x14ac:dyDescent="0.3">
      <c r="A63" s="33" t="s">
        <v>198</v>
      </c>
      <c r="B63" s="33" t="s">
        <v>72</v>
      </c>
      <c r="C63" s="33" t="s">
        <v>201</v>
      </c>
      <c r="D63" s="34">
        <v>15000000</v>
      </c>
      <c r="E63" s="37">
        <v>0</v>
      </c>
    </row>
    <row r="64" spans="1:5" ht="15" customHeight="1" thickTop="1" thickBot="1" x14ac:dyDescent="0.3">
      <c r="A64" s="33" t="s">
        <v>202</v>
      </c>
      <c r="B64" s="33" t="s">
        <v>2</v>
      </c>
      <c r="C64" s="33" t="s">
        <v>3</v>
      </c>
      <c r="D64" s="34">
        <v>28462072</v>
      </c>
      <c r="E64" s="36">
        <v>9511967</v>
      </c>
    </row>
    <row r="65" spans="1:5" ht="15" customHeight="1" thickTop="1" thickBot="1" x14ac:dyDescent="0.3">
      <c r="A65" s="33" t="s">
        <v>202</v>
      </c>
      <c r="B65" s="33" t="s">
        <v>4</v>
      </c>
      <c r="C65" s="33" t="s">
        <v>5</v>
      </c>
      <c r="D65" s="34">
        <v>2388506</v>
      </c>
      <c r="E65" s="36">
        <v>0</v>
      </c>
    </row>
    <row r="66" spans="1:5" ht="15" customHeight="1" thickTop="1" thickBot="1" x14ac:dyDescent="0.3">
      <c r="A66" s="33" t="s">
        <v>202</v>
      </c>
      <c r="B66" s="33" t="s">
        <v>6</v>
      </c>
      <c r="C66" s="33" t="s">
        <v>7</v>
      </c>
      <c r="D66" s="34">
        <v>8073153</v>
      </c>
      <c r="E66" s="36">
        <v>2505667</v>
      </c>
    </row>
    <row r="67" spans="1:5" ht="15" customHeight="1" thickTop="1" thickBot="1" x14ac:dyDescent="0.3">
      <c r="A67" s="33" t="s">
        <v>202</v>
      </c>
      <c r="B67" s="33" t="s">
        <v>8</v>
      </c>
      <c r="C67" s="33" t="s">
        <v>9</v>
      </c>
      <c r="D67" s="34">
        <v>241412</v>
      </c>
      <c r="E67" s="36">
        <v>241412</v>
      </c>
    </row>
    <row r="68" spans="1:5" ht="15" customHeight="1" thickTop="1" thickBot="1" x14ac:dyDescent="0.3">
      <c r="A68" s="33" t="s">
        <v>202</v>
      </c>
      <c r="B68" s="33" t="s">
        <v>18</v>
      </c>
      <c r="C68" s="33" t="s">
        <v>139</v>
      </c>
      <c r="D68" s="34">
        <v>321292</v>
      </c>
      <c r="E68" s="36">
        <v>108440</v>
      </c>
    </row>
    <row r="69" spans="1:5" ht="15" customHeight="1" thickTop="1" thickBot="1" x14ac:dyDescent="0.3">
      <c r="A69" s="33" t="s">
        <v>202</v>
      </c>
      <c r="B69" s="33" t="s">
        <v>20</v>
      </c>
      <c r="C69" s="33" t="s">
        <v>21</v>
      </c>
      <c r="D69" s="34">
        <v>24089</v>
      </c>
      <c r="E69" s="37">
        <v>24089</v>
      </c>
    </row>
    <row r="70" spans="1:5" ht="15" customHeight="1" thickTop="1" thickBot="1" x14ac:dyDescent="0.3">
      <c r="A70" s="33" t="s">
        <v>202</v>
      </c>
      <c r="B70" s="33" t="s">
        <v>22</v>
      </c>
      <c r="C70" s="33" t="s">
        <v>23</v>
      </c>
      <c r="D70" s="34">
        <v>39080</v>
      </c>
      <c r="E70" s="37">
        <v>7095</v>
      </c>
    </row>
    <row r="71" spans="1:5" ht="15" customHeight="1" thickTop="1" thickBot="1" x14ac:dyDescent="0.3">
      <c r="A71" s="33" t="s">
        <v>202</v>
      </c>
      <c r="B71" s="33" t="s">
        <v>187</v>
      </c>
      <c r="C71" s="33" t="s">
        <v>188</v>
      </c>
      <c r="D71" s="34">
        <v>112200</v>
      </c>
      <c r="E71" s="37">
        <v>0</v>
      </c>
    </row>
    <row r="72" spans="1:5" ht="15" customHeight="1" thickTop="1" thickBot="1" x14ac:dyDescent="0.3">
      <c r="A72" s="33" t="s">
        <v>202</v>
      </c>
      <c r="B72" s="33" t="s">
        <v>24</v>
      </c>
      <c r="C72" s="33" t="s">
        <v>25</v>
      </c>
      <c r="D72" s="34">
        <v>7000</v>
      </c>
      <c r="E72" s="37">
        <v>0</v>
      </c>
    </row>
    <row r="73" spans="1:5" ht="15" customHeight="1" thickTop="1" thickBot="1" x14ac:dyDescent="0.3">
      <c r="A73" s="33" t="s">
        <v>202</v>
      </c>
      <c r="B73" s="33" t="s">
        <v>26</v>
      </c>
      <c r="C73" s="33" t="s">
        <v>189</v>
      </c>
      <c r="D73" s="34">
        <v>10000</v>
      </c>
      <c r="E73" s="37">
        <v>0</v>
      </c>
    </row>
    <row r="74" spans="1:5" ht="15" customHeight="1" thickTop="1" thickBot="1" x14ac:dyDescent="0.3">
      <c r="A74" s="33" t="s">
        <v>202</v>
      </c>
      <c r="B74" s="33" t="s">
        <v>30</v>
      </c>
      <c r="C74" s="33" t="s">
        <v>31</v>
      </c>
      <c r="D74" s="34">
        <v>104500</v>
      </c>
      <c r="E74" s="37">
        <v>61587</v>
      </c>
    </row>
    <row r="75" spans="1:5" ht="15" customHeight="1" thickTop="1" thickBot="1" x14ac:dyDescent="0.3">
      <c r="A75" s="33" t="s">
        <v>202</v>
      </c>
      <c r="B75" s="33" t="s">
        <v>32</v>
      </c>
      <c r="C75" s="33" t="s">
        <v>33</v>
      </c>
      <c r="D75" s="34">
        <v>44520</v>
      </c>
      <c r="E75" s="37">
        <v>21035</v>
      </c>
    </row>
    <row r="76" spans="1:5" ht="15" customHeight="1" thickTop="1" thickBot="1" x14ac:dyDescent="0.3">
      <c r="A76" s="33" t="s">
        <v>202</v>
      </c>
      <c r="B76" s="33" t="s">
        <v>34</v>
      </c>
      <c r="C76" s="33" t="s">
        <v>35</v>
      </c>
      <c r="D76" s="34">
        <v>10000</v>
      </c>
      <c r="E76" s="37">
        <v>10000</v>
      </c>
    </row>
    <row r="77" spans="1:5" ht="15" customHeight="1" thickTop="1" thickBot="1" x14ac:dyDescent="0.3">
      <c r="A77" s="33" t="s">
        <v>202</v>
      </c>
      <c r="B77" s="33" t="s">
        <v>36</v>
      </c>
      <c r="C77" s="33" t="s">
        <v>37</v>
      </c>
      <c r="D77" s="34">
        <v>115246</v>
      </c>
      <c r="E77" s="37">
        <v>16908</v>
      </c>
    </row>
    <row r="78" spans="1:5" ht="15" customHeight="1" thickTop="1" thickBot="1" x14ac:dyDescent="0.3">
      <c r="A78" s="33" t="s">
        <v>202</v>
      </c>
      <c r="B78" s="33" t="s">
        <v>38</v>
      </c>
      <c r="C78" s="33" t="s">
        <v>39</v>
      </c>
      <c r="D78" s="34">
        <v>15000</v>
      </c>
      <c r="E78" s="37">
        <v>0</v>
      </c>
    </row>
    <row r="79" spans="1:5" ht="15" customHeight="1" thickTop="1" thickBot="1" x14ac:dyDescent="0.3">
      <c r="A79" s="33" t="s">
        <v>202</v>
      </c>
      <c r="B79" s="33" t="s">
        <v>40</v>
      </c>
      <c r="C79" s="33" t="s">
        <v>41</v>
      </c>
      <c r="D79" s="34">
        <v>47000</v>
      </c>
      <c r="E79" s="37">
        <v>5565</v>
      </c>
    </row>
    <row r="80" spans="1:5" ht="15" customHeight="1" thickTop="1" thickBot="1" x14ac:dyDescent="0.3">
      <c r="A80" s="33" t="s">
        <v>202</v>
      </c>
      <c r="B80" s="33" t="s">
        <v>42</v>
      </c>
      <c r="C80" s="33" t="s">
        <v>141</v>
      </c>
      <c r="D80" s="34">
        <v>36821</v>
      </c>
      <c r="E80" s="37">
        <v>36821</v>
      </c>
    </row>
    <row r="81" spans="1:5" ht="15" customHeight="1" thickTop="1" thickBot="1" x14ac:dyDescent="0.3">
      <c r="A81" s="33" t="s">
        <v>202</v>
      </c>
      <c r="B81" s="33" t="s">
        <v>44</v>
      </c>
      <c r="C81" s="33" t="s">
        <v>45</v>
      </c>
      <c r="D81" s="34">
        <v>4845</v>
      </c>
      <c r="E81" s="37">
        <v>0</v>
      </c>
    </row>
    <row r="82" spans="1:5" ht="15" customHeight="1" thickTop="1" thickBot="1" x14ac:dyDescent="0.3">
      <c r="A82" s="33" t="s">
        <v>202</v>
      </c>
      <c r="B82" s="33" t="s">
        <v>48</v>
      </c>
      <c r="C82" s="33" t="s">
        <v>49</v>
      </c>
      <c r="D82" s="34">
        <v>60811</v>
      </c>
      <c r="E82" s="37">
        <v>4346</v>
      </c>
    </row>
    <row r="83" spans="1:5" ht="15" customHeight="1" thickTop="1" thickBot="1" x14ac:dyDescent="0.3">
      <c r="A83" s="33" t="s">
        <v>202</v>
      </c>
      <c r="B83" s="33" t="s">
        <v>50</v>
      </c>
      <c r="C83" s="33" t="s">
        <v>142</v>
      </c>
      <c r="D83" s="34">
        <v>10736</v>
      </c>
      <c r="E83" s="37">
        <v>2678</v>
      </c>
    </row>
    <row r="84" spans="1:5" ht="15" customHeight="1" thickTop="1" thickBot="1" x14ac:dyDescent="0.3">
      <c r="A84" s="33" t="s">
        <v>202</v>
      </c>
      <c r="B84" s="33" t="s">
        <v>129</v>
      </c>
      <c r="C84" s="33" t="s">
        <v>130</v>
      </c>
      <c r="D84" s="34">
        <v>276155</v>
      </c>
      <c r="E84" s="37">
        <v>0</v>
      </c>
    </row>
    <row r="85" spans="1:5" ht="15" customHeight="1" thickTop="1" thickBot="1" x14ac:dyDescent="0.3">
      <c r="A85" s="33" t="s">
        <v>202</v>
      </c>
      <c r="B85" s="33" t="s">
        <v>52</v>
      </c>
      <c r="C85" s="33" t="s">
        <v>53</v>
      </c>
      <c r="D85" s="34">
        <v>190111</v>
      </c>
      <c r="E85" s="37">
        <v>39405</v>
      </c>
    </row>
    <row r="86" spans="1:5" ht="15" customHeight="1" thickTop="1" thickBot="1" x14ac:dyDescent="0.3">
      <c r="A86" s="33" t="s">
        <v>202</v>
      </c>
      <c r="B86" s="33" t="s">
        <v>54</v>
      </c>
      <c r="C86" s="33" t="s">
        <v>55</v>
      </c>
      <c r="D86" s="34">
        <v>316072</v>
      </c>
      <c r="E86" s="37">
        <v>39793</v>
      </c>
    </row>
    <row r="87" spans="1:5" ht="15" customHeight="1" thickTop="1" thickBot="1" x14ac:dyDescent="0.3">
      <c r="A87" s="33" t="s">
        <v>202</v>
      </c>
      <c r="B87" s="33" t="s">
        <v>56</v>
      </c>
      <c r="C87" s="33" t="s">
        <v>57</v>
      </c>
      <c r="D87" s="34">
        <v>84784</v>
      </c>
      <c r="E87" s="37">
        <v>0</v>
      </c>
    </row>
    <row r="88" spans="1:5" ht="15" customHeight="1" thickTop="1" thickBot="1" x14ac:dyDescent="0.3">
      <c r="A88" s="33" t="s">
        <v>202</v>
      </c>
      <c r="B88" s="33" t="s">
        <v>58</v>
      </c>
      <c r="C88" s="33" t="s">
        <v>59</v>
      </c>
      <c r="D88" s="34">
        <v>760068</v>
      </c>
      <c r="E88" s="37">
        <v>66921</v>
      </c>
    </row>
    <row r="89" spans="1:5" ht="15" customHeight="1" thickTop="1" thickBot="1" x14ac:dyDescent="0.3">
      <c r="A89" s="33" t="s">
        <v>202</v>
      </c>
      <c r="B89" s="33" t="s">
        <v>60</v>
      </c>
      <c r="C89" s="33" t="s">
        <v>132</v>
      </c>
      <c r="D89" s="34">
        <v>146233</v>
      </c>
      <c r="E89" s="37">
        <v>17527</v>
      </c>
    </row>
    <row r="90" spans="1:5" ht="15" customHeight="1" thickTop="1" thickBot="1" x14ac:dyDescent="0.3">
      <c r="A90" s="33" t="s">
        <v>202</v>
      </c>
      <c r="B90" s="33" t="s">
        <v>62</v>
      </c>
      <c r="C90" s="33" t="s">
        <v>143</v>
      </c>
      <c r="D90" s="34">
        <v>872214</v>
      </c>
      <c r="E90" s="37">
        <v>182870</v>
      </c>
    </row>
    <row r="91" spans="1:5" ht="15" customHeight="1" thickTop="1" thickBot="1" x14ac:dyDescent="0.3">
      <c r="A91" s="33" t="s">
        <v>202</v>
      </c>
      <c r="B91" s="33" t="s">
        <v>64</v>
      </c>
      <c r="C91" s="33" t="s">
        <v>57</v>
      </c>
      <c r="D91" s="34">
        <v>131715</v>
      </c>
      <c r="E91" s="37">
        <v>10272</v>
      </c>
    </row>
    <row r="92" spans="1:5" ht="15" customHeight="1" thickTop="1" thickBot="1" x14ac:dyDescent="0.3">
      <c r="A92" s="33" t="s">
        <v>202</v>
      </c>
      <c r="B92" s="33" t="s">
        <v>66</v>
      </c>
      <c r="C92" s="33" t="s">
        <v>178</v>
      </c>
      <c r="D92" s="34">
        <v>458240</v>
      </c>
      <c r="E92" s="37">
        <v>0</v>
      </c>
    </row>
    <row r="93" spans="1:5" ht="15" customHeight="1" thickTop="1" thickBot="1" x14ac:dyDescent="0.3">
      <c r="A93" s="33" t="s">
        <v>202</v>
      </c>
      <c r="B93" s="33" t="s">
        <v>67</v>
      </c>
      <c r="C93" s="33" t="s">
        <v>144</v>
      </c>
      <c r="D93" s="34">
        <v>40418</v>
      </c>
      <c r="E93" s="37">
        <v>13331</v>
      </c>
    </row>
    <row r="94" spans="1:5" ht="15" customHeight="1" thickTop="1" thickBot="1" x14ac:dyDescent="0.3">
      <c r="A94" s="33" t="s">
        <v>202</v>
      </c>
      <c r="B94" s="33" t="s">
        <v>69</v>
      </c>
      <c r="C94" s="33" t="s">
        <v>70</v>
      </c>
      <c r="D94" s="34">
        <v>2354100</v>
      </c>
      <c r="E94" s="37">
        <v>424210</v>
      </c>
    </row>
    <row r="95" spans="1:5" ht="15" customHeight="1" thickTop="1" thickBot="1" x14ac:dyDescent="0.3">
      <c r="A95" s="33" t="s">
        <v>202</v>
      </c>
      <c r="B95" s="33" t="s">
        <v>72</v>
      </c>
      <c r="C95" s="33" t="s">
        <v>135</v>
      </c>
      <c r="D95" s="34">
        <v>318951</v>
      </c>
      <c r="E95" s="37">
        <v>0</v>
      </c>
    </row>
    <row r="96" spans="1:5" ht="15" customHeight="1" thickTop="1" thickBot="1" x14ac:dyDescent="0.3">
      <c r="A96" s="33" t="s">
        <v>202</v>
      </c>
      <c r="B96" s="33" t="s">
        <v>190</v>
      </c>
      <c r="C96" s="33" t="s">
        <v>191</v>
      </c>
      <c r="D96" s="34">
        <v>263235</v>
      </c>
      <c r="E96" s="37">
        <v>0</v>
      </c>
    </row>
    <row r="97" spans="1:5" ht="15" customHeight="1" thickTop="1" thickBot="1" x14ac:dyDescent="0.3">
      <c r="A97" s="33" t="s">
        <v>202</v>
      </c>
      <c r="B97" s="33" t="s">
        <v>74</v>
      </c>
      <c r="C97" s="33" t="s">
        <v>41</v>
      </c>
      <c r="D97" s="34">
        <v>878124</v>
      </c>
      <c r="E97" s="37">
        <v>0</v>
      </c>
    </row>
    <row r="98" spans="1:5" ht="15" customHeight="1" thickTop="1" thickBot="1" x14ac:dyDescent="0.3">
      <c r="A98" s="33" t="s">
        <v>202</v>
      </c>
      <c r="B98" s="33" t="s">
        <v>75</v>
      </c>
      <c r="C98" s="33" t="s">
        <v>76</v>
      </c>
      <c r="D98" s="34">
        <v>10497</v>
      </c>
      <c r="E98" s="37">
        <v>360</v>
      </c>
    </row>
    <row r="99" spans="1:5" ht="15" customHeight="1" thickTop="1" thickBot="1" x14ac:dyDescent="0.3">
      <c r="A99" s="33" t="s">
        <v>202</v>
      </c>
      <c r="B99" s="33" t="s">
        <v>77</v>
      </c>
      <c r="C99" s="33" t="s">
        <v>145</v>
      </c>
      <c r="D99" s="34">
        <v>4820861</v>
      </c>
      <c r="E99" s="37">
        <v>319560</v>
      </c>
    </row>
    <row r="100" spans="1:5" ht="15" customHeight="1" thickTop="1" thickBot="1" x14ac:dyDescent="0.3">
      <c r="A100" s="33" t="s">
        <v>202</v>
      </c>
      <c r="B100" s="33" t="s">
        <v>79</v>
      </c>
      <c r="C100" s="33" t="s">
        <v>80</v>
      </c>
      <c r="D100" s="34">
        <v>127963</v>
      </c>
      <c r="E100" s="37">
        <v>52817</v>
      </c>
    </row>
    <row r="101" spans="1:5" ht="15" customHeight="1" thickTop="1" thickBot="1" x14ac:dyDescent="0.3">
      <c r="A101" s="33" t="s">
        <v>202</v>
      </c>
      <c r="B101" s="33" t="s">
        <v>81</v>
      </c>
      <c r="C101" s="33" t="s">
        <v>82</v>
      </c>
      <c r="D101" s="34">
        <v>188948</v>
      </c>
      <c r="E101" s="37">
        <v>0</v>
      </c>
    </row>
    <row r="102" spans="1:5" ht="15" customHeight="1" thickTop="1" thickBot="1" x14ac:dyDescent="0.3">
      <c r="A102" s="33" t="s">
        <v>202</v>
      </c>
      <c r="B102" s="33" t="s">
        <v>85</v>
      </c>
      <c r="C102" s="33" t="s">
        <v>86</v>
      </c>
      <c r="D102" s="34">
        <v>363362</v>
      </c>
      <c r="E102" s="37">
        <v>130907</v>
      </c>
    </row>
    <row r="103" spans="1:5" ht="15" customHeight="1" thickTop="1" thickBot="1" x14ac:dyDescent="0.3">
      <c r="A103" s="33" t="s">
        <v>202</v>
      </c>
      <c r="B103" s="33" t="s">
        <v>87</v>
      </c>
      <c r="C103" s="33" t="s">
        <v>57</v>
      </c>
      <c r="D103" s="34">
        <v>242241</v>
      </c>
      <c r="E103" s="37">
        <v>1600</v>
      </c>
    </row>
    <row r="104" spans="1:5" ht="15" customHeight="1" thickTop="1" thickBot="1" x14ac:dyDescent="0.3">
      <c r="A104" s="33" t="s">
        <v>202</v>
      </c>
      <c r="B104" s="33" t="s">
        <v>88</v>
      </c>
      <c r="C104" s="33" t="s">
        <v>89</v>
      </c>
      <c r="D104" s="34">
        <v>884180</v>
      </c>
      <c r="E104" s="37">
        <v>0</v>
      </c>
    </row>
    <row r="105" spans="1:5" ht="15" customHeight="1" thickTop="1" thickBot="1" x14ac:dyDescent="0.3">
      <c r="A105" s="33" t="s">
        <v>202</v>
      </c>
      <c r="B105" s="33" t="s">
        <v>90</v>
      </c>
      <c r="C105" s="33" t="s">
        <v>91</v>
      </c>
      <c r="D105" s="34">
        <v>1421148</v>
      </c>
      <c r="E105" s="37">
        <v>10000</v>
      </c>
    </row>
    <row r="106" spans="1:5" ht="15" customHeight="1" thickTop="1" thickBot="1" x14ac:dyDescent="0.3">
      <c r="A106" s="33" t="s">
        <v>202</v>
      </c>
      <c r="B106" s="33" t="s">
        <v>92</v>
      </c>
      <c r="C106" s="33" t="s">
        <v>93</v>
      </c>
      <c r="D106" s="34">
        <v>500632</v>
      </c>
      <c r="E106" s="37">
        <v>27300</v>
      </c>
    </row>
    <row r="107" spans="1:5" ht="15" customHeight="1" thickTop="1" thickBot="1" x14ac:dyDescent="0.3">
      <c r="A107" s="33" t="s">
        <v>202</v>
      </c>
      <c r="B107" s="33" t="s">
        <v>94</v>
      </c>
      <c r="C107" s="33" t="s">
        <v>95</v>
      </c>
      <c r="D107" s="34">
        <v>188948</v>
      </c>
      <c r="E107" s="37">
        <v>39992</v>
      </c>
    </row>
    <row r="108" spans="1:5" ht="15" customHeight="1" thickTop="1" thickBot="1" x14ac:dyDescent="0.3">
      <c r="A108" s="33" t="s">
        <v>202</v>
      </c>
      <c r="B108" s="33" t="s">
        <v>96</v>
      </c>
      <c r="C108" s="33" t="s">
        <v>97</v>
      </c>
      <c r="D108" s="34">
        <v>1245725</v>
      </c>
      <c r="E108" s="37">
        <v>1329</v>
      </c>
    </row>
    <row r="109" spans="1:5" ht="15" customHeight="1" thickTop="1" thickBot="1" x14ac:dyDescent="0.3">
      <c r="A109" s="33" t="s">
        <v>202</v>
      </c>
      <c r="B109" s="33" t="s">
        <v>98</v>
      </c>
      <c r="C109" s="33" t="s">
        <v>99</v>
      </c>
      <c r="D109" s="34">
        <v>17375</v>
      </c>
      <c r="E109" s="37">
        <v>5226</v>
      </c>
    </row>
    <row r="110" spans="1:5" ht="15" customHeight="1" thickTop="1" thickBot="1" x14ac:dyDescent="0.3">
      <c r="A110" s="33" t="s">
        <v>202</v>
      </c>
      <c r="B110" s="33" t="s">
        <v>102</v>
      </c>
      <c r="C110" s="33" t="s">
        <v>57</v>
      </c>
      <c r="D110" s="34">
        <v>713400</v>
      </c>
      <c r="E110" s="37">
        <v>6209</v>
      </c>
    </row>
    <row r="111" spans="1:5" ht="15" customHeight="1" thickTop="1" thickBot="1" x14ac:dyDescent="0.3">
      <c r="A111" s="33" t="s">
        <v>202</v>
      </c>
      <c r="B111" s="33" t="s">
        <v>107</v>
      </c>
      <c r="C111" s="33" t="s">
        <v>108</v>
      </c>
      <c r="D111" s="34">
        <v>20477</v>
      </c>
      <c r="E111" s="37">
        <v>0</v>
      </c>
    </row>
    <row r="112" spans="1:5" ht="15" customHeight="1" thickTop="1" thickBot="1" x14ac:dyDescent="0.3">
      <c r="A112" s="33" t="s">
        <v>202</v>
      </c>
      <c r="B112" s="33" t="s">
        <v>109</v>
      </c>
      <c r="C112" s="33" t="s">
        <v>110</v>
      </c>
      <c r="D112" s="34">
        <v>1122794</v>
      </c>
      <c r="E112" s="37">
        <v>282315</v>
      </c>
    </row>
    <row r="113" spans="1:5" ht="15" customHeight="1" thickTop="1" thickBot="1" x14ac:dyDescent="0.3">
      <c r="A113" s="33" t="s">
        <v>202</v>
      </c>
      <c r="B113" s="33" t="s">
        <v>113</v>
      </c>
      <c r="C113" s="33" t="s">
        <v>114</v>
      </c>
      <c r="D113" s="34">
        <v>213548</v>
      </c>
      <c r="E113" s="37">
        <v>3375</v>
      </c>
    </row>
    <row r="114" spans="1:5" ht="15" customHeight="1" thickTop="1" thickBot="1" x14ac:dyDescent="0.3">
      <c r="A114" s="33" t="s">
        <v>202</v>
      </c>
      <c r="B114" s="33" t="s">
        <v>115</v>
      </c>
      <c r="C114" s="33" t="s">
        <v>116</v>
      </c>
      <c r="D114" s="34">
        <v>11701</v>
      </c>
      <c r="E114" s="37">
        <v>0</v>
      </c>
    </row>
    <row r="115" spans="1:5" ht="15" customHeight="1" thickTop="1" thickBot="1" x14ac:dyDescent="0.3">
      <c r="A115" s="33" t="s">
        <v>202</v>
      </c>
      <c r="B115" s="33" t="s">
        <v>117</v>
      </c>
      <c r="C115" s="33" t="s">
        <v>118</v>
      </c>
      <c r="D115" s="34">
        <v>583335</v>
      </c>
      <c r="E115" s="37">
        <v>91877</v>
      </c>
    </row>
    <row r="116" spans="1:5" ht="15" customHeight="1" thickTop="1" thickBot="1" x14ac:dyDescent="0.3">
      <c r="A116" s="33" t="s">
        <v>202</v>
      </c>
      <c r="B116" s="33" t="s">
        <v>119</v>
      </c>
      <c r="C116" s="33" t="s">
        <v>120</v>
      </c>
      <c r="D116" s="34">
        <v>3040000</v>
      </c>
      <c r="E116" s="37">
        <v>0</v>
      </c>
    </row>
    <row r="117" spans="1:5" ht="15" customHeight="1" thickTop="1" thickBot="1" x14ac:dyDescent="0.3">
      <c r="A117" s="33" t="s">
        <v>203</v>
      </c>
      <c r="B117" s="33" t="s">
        <v>2</v>
      </c>
      <c r="C117" s="33" t="s">
        <v>3</v>
      </c>
      <c r="D117" s="34">
        <v>375534291</v>
      </c>
      <c r="E117" s="36">
        <v>170851350</v>
      </c>
    </row>
    <row r="118" spans="1:5" ht="15" customHeight="1" thickTop="1" thickBot="1" x14ac:dyDescent="0.3">
      <c r="A118" s="33" t="s">
        <v>203</v>
      </c>
      <c r="B118" s="33" t="s">
        <v>4</v>
      </c>
      <c r="C118" s="33" t="s">
        <v>5</v>
      </c>
      <c r="D118" s="34">
        <v>32427858</v>
      </c>
      <c r="E118" s="36">
        <v>0</v>
      </c>
    </row>
    <row r="119" spans="1:5" ht="15" customHeight="1" thickTop="1" thickBot="1" x14ac:dyDescent="0.3">
      <c r="A119" s="33" t="s">
        <v>203</v>
      </c>
      <c r="B119" s="33" t="s">
        <v>6</v>
      </c>
      <c r="C119" s="33" t="s">
        <v>7</v>
      </c>
      <c r="D119" s="34">
        <v>109606158</v>
      </c>
      <c r="E119" s="36">
        <v>44962342</v>
      </c>
    </row>
    <row r="120" spans="1:5" ht="15" customHeight="1" thickTop="1" thickBot="1" x14ac:dyDescent="0.3">
      <c r="A120" s="33" t="s">
        <v>203</v>
      </c>
      <c r="B120" s="33" t="s">
        <v>8</v>
      </c>
      <c r="C120" s="33" t="s">
        <v>9</v>
      </c>
      <c r="D120" s="34">
        <v>5720135</v>
      </c>
      <c r="E120" s="36">
        <v>5720135</v>
      </c>
    </row>
    <row r="121" spans="1:5" ht="15" customHeight="1" thickTop="1" thickBot="1" x14ac:dyDescent="0.3">
      <c r="A121" s="33" t="s">
        <v>203</v>
      </c>
      <c r="B121" s="33" t="s">
        <v>18</v>
      </c>
      <c r="C121" s="33" t="s">
        <v>19</v>
      </c>
      <c r="D121" s="34">
        <v>7588622</v>
      </c>
      <c r="E121" s="36">
        <v>3213150</v>
      </c>
    </row>
    <row r="122" spans="1:5" ht="15" customHeight="1" thickTop="1" thickBot="1" x14ac:dyDescent="0.3">
      <c r="A122" s="33" t="s">
        <v>203</v>
      </c>
      <c r="B122" s="33" t="s">
        <v>20</v>
      </c>
      <c r="C122" s="33" t="s">
        <v>21</v>
      </c>
      <c r="D122" s="34">
        <v>409513</v>
      </c>
      <c r="E122" s="37">
        <v>356865</v>
      </c>
    </row>
    <row r="123" spans="1:5" ht="15" customHeight="1" thickTop="1" thickBot="1" x14ac:dyDescent="0.3">
      <c r="A123" s="33" t="s">
        <v>203</v>
      </c>
      <c r="B123" s="33" t="s">
        <v>22</v>
      </c>
      <c r="C123" s="33" t="s">
        <v>23</v>
      </c>
      <c r="D123" s="34">
        <v>683900</v>
      </c>
      <c r="E123" s="37">
        <v>160819</v>
      </c>
    </row>
    <row r="124" spans="1:5" ht="15" customHeight="1" thickTop="1" thickBot="1" x14ac:dyDescent="0.3">
      <c r="A124" s="33" t="s">
        <v>203</v>
      </c>
      <c r="B124" s="33" t="s">
        <v>26</v>
      </c>
      <c r="C124" s="33" t="s">
        <v>189</v>
      </c>
      <c r="D124" s="34">
        <v>175000</v>
      </c>
      <c r="E124" s="37">
        <v>0</v>
      </c>
    </row>
    <row r="125" spans="1:5" ht="15" customHeight="1" thickTop="1" thickBot="1" x14ac:dyDescent="0.3">
      <c r="A125" s="33" t="s">
        <v>203</v>
      </c>
      <c r="B125" s="33" t="s">
        <v>28</v>
      </c>
      <c r="C125" s="33" t="s">
        <v>140</v>
      </c>
      <c r="D125" s="34">
        <v>27300</v>
      </c>
      <c r="E125" s="37">
        <v>7442</v>
      </c>
    </row>
    <row r="126" spans="1:5" ht="15" customHeight="1" thickTop="1" thickBot="1" x14ac:dyDescent="0.3">
      <c r="A126" s="33" t="s">
        <v>203</v>
      </c>
      <c r="B126" s="33" t="s">
        <v>30</v>
      </c>
      <c r="C126" s="33" t="s">
        <v>31</v>
      </c>
      <c r="D126" s="34">
        <v>1812500</v>
      </c>
      <c r="E126" s="37">
        <v>1395929</v>
      </c>
    </row>
    <row r="127" spans="1:5" ht="15" customHeight="1" thickTop="1" thickBot="1" x14ac:dyDescent="0.3">
      <c r="A127" s="33" t="s">
        <v>203</v>
      </c>
      <c r="B127" s="33" t="s">
        <v>32</v>
      </c>
      <c r="C127" s="33" t="s">
        <v>33</v>
      </c>
      <c r="D127" s="34">
        <v>779100</v>
      </c>
      <c r="E127" s="37">
        <v>389593</v>
      </c>
    </row>
    <row r="128" spans="1:5" ht="15" customHeight="1" thickTop="1" thickBot="1" x14ac:dyDescent="0.3">
      <c r="A128" s="33" t="s">
        <v>203</v>
      </c>
      <c r="B128" s="33" t="s">
        <v>34</v>
      </c>
      <c r="C128" s="33" t="s">
        <v>192</v>
      </c>
      <c r="D128" s="34">
        <v>285000</v>
      </c>
      <c r="E128" s="37">
        <v>281728</v>
      </c>
    </row>
    <row r="129" spans="1:5" ht="15" customHeight="1" thickTop="1" thickBot="1" x14ac:dyDescent="0.3">
      <c r="A129" s="33" t="s">
        <v>203</v>
      </c>
      <c r="B129" s="33" t="s">
        <v>36</v>
      </c>
      <c r="C129" s="33" t="s">
        <v>37</v>
      </c>
      <c r="D129" s="34">
        <v>441808</v>
      </c>
      <c r="E129" s="37">
        <v>280110</v>
      </c>
    </row>
    <row r="130" spans="1:5" ht="15" customHeight="1" thickTop="1" thickBot="1" x14ac:dyDescent="0.3">
      <c r="A130" s="33" t="s">
        <v>203</v>
      </c>
      <c r="B130" s="33" t="s">
        <v>38</v>
      </c>
      <c r="C130" s="33" t="s">
        <v>39</v>
      </c>
      <c r="D130" s="34">
        <v>262500</v>
      </c>
      <c r="E130" s="37">
        <v>0</v>
      </c>
    </row>
    <row r="131" spans="1:5" ht="15" customHeight="1" thickTop="1" thickBot="1" x14ac:dyDescent="0.3">
      <c r="A131" s="33" t="s">
        <v>203</v>
      </c>
      <c r="B131" s="33" t="s">
        <v>40</v>
      </c>
      <c r="C131" s="33" t="s">
        <v>41</v>
      </c>
      <c r="D131" s="34">
        <v>103000</v>
      </c>
      <c r="E131" s="37">
        <v>12449</v>
      </c>
    </row>
    <row r="132" spans="1:5" ht="15" customHeight="1" thickTop="1" thickBot="1" x14ac:dyDescent="0.3">
      <c r="A132" s="33" t="s">
        <v>203</v>
      </c>
      <c r="B132" s="33" t="s">
        <v>42</v>
      </c>
      <c r="C132" s="33" t="s">
        <v>141</v>
      </c>
      <c r="D132" s="34">
        <v>750754</v>
      </c>
      <c r="E132" s="37">
        <v>750754</v>
      </c>
    </row>
    <row r="133" spans="1:5" ht="15" customHeight="1" thickTop="1" thickBot="1" x14ac:dyDescent="0.3">
      <c r="A133" s="33" t="s">
        <v>203</v>
      </c>
      <c r="B133" s="33" t="s">
        <v>44</v>
      </c>
      <c r="C133" s="33" t="s">
        <v>45</v>
      </c>
      <c r="D133" s="34">
        <v>134928</v>
      </c>
      <c r="E133" s="37">
        <v>108946</v>
      </c>
    </row>
    <row r="134" spans="1:5" ht="15" customHeight="1" thickTop="1" thickBot="1" x14ac:dyDescent="0.3">
      <c r="A134" s="33" t="s">
        <v>203</v>
      </c>
      <c r="B134" s="33" t="s">
        <v>48</v>
      </c>
      <c r="C134" s="33" t="s">
        <v>49</v>
      </c>
      <c r="D134" s="34">
        <v>1064179</v>
      </c>
      <c r="E134" s="37">
        <v>98666</v>
      </c>
    </row>
    <row r="135" spans="1:5" ht="15" customHeight="1" thickTop="1" thickBot="1" x14ac:dyDescent="0.3">
      <c r="A135" s="33" t="s">
        <v>203</v>
      </c>
      <c r="B135" s="33" t="s">
        <v>50</v>
      </c>
      <c r="C135" s="33" t="s">
        <v>51</v>
      </c>
      <c r="D135" s="34">
        <v>4188</v>
      </c>
      <c r="E135" s="37">
        <v>4188</v>
      </c>
    </row>
    <row r="136" spans="1:5" ht="15" customHeight="1" thickTop="1" thickBot="1" x14ac:dyDescent="0.3">
      <c r="A136" s="33" t="s">
        <v>203</v>
      </c>
      <c r="B136" s="33" t="s">
        <v>129</v>
      </c>
      <c r="C136" s="33" t="s">
        <v>130</v>
      </c>
      <c r="D136" s="34">
        <v>13773101</v>
      </c>
      <c r="E136" s="37">
        <v>6400050</v>
      </c>
    </row>
    <row r="137" spans="1:5" ht="15" customHeight="1" thickTop="1" thickBot="1" x14ac:dyDescent="0.3">
      <c r="A137" s="33" t="s">
        <v>203</v>
      </c>
      <c r="B137" s="33" t="s">
        <v>52</v>
      </c>
      <c r="C137" s="33" t="s">
        <v>53</v>
      </c>
      <c r="D137" s="34">
        <v>3326940</v>
      </c>
      <c r="E137" s="37">
        <v>893172</v>
      </c>
    </row>
    <row r="138" spans="1:5" ht="15" customHeight="1" thickTop="1" thickBot="1" x14ac:dyDescent="0.3">
      <c r="A138" s="33" t="s">
        <v>203</v>
      </c>
      <c r="B138" s="33" t="s">
        <v>54</v>
      </c>
      <c r="C138" s="33" t="s">
        <v>55</v>
      </c>
      <c r="D138" s="34">
        <v>5531267</v>
      </c>
      <c r="E138" s="37">
        <v>692917</v>
      </c>
    </row>
    <row r="139" spans="1:5" ht="15" customHeight="1" thickTop="1" thickBot="1" x14ac:dyDescent="0.3">
      <c r="A139" s="33" t="s">
        <v>203</v>
      </c>
      <c r="B139" s="33" t="s">
        <v>58</v>
      </c>
      <c r="C139" s="33" t="s">
        <v>59</v>
      </c>
      <c r="D139" s="34">
        <v>10801245</v>
      </c>
      <c r="E139" s="37">
        <v>1874673</v>
      </c>
    </row>
    <row r="140" spans="1:5" ht="15" customHeight="1" thickTop="1" thickBot="1" x14ac:dyDescent="0.3">
      <c r="A140" s="33" t="s">
        <v>203</v>
      </c>
      <c r="B140" s="33" t="s">
        <v>60</v>
      </c>
      <c r="C140" s="33" t="s">
        <v>132</v>
      </c>
      <c r="D140" s="34">
        <v>1653545</v>
      </c>
      <c r="E140" s="37">
        <v>1134792</v>
      </c>
    </row>
    <row r="141" spans="1:5" ht="15" customHeight="1" thickTop="1" thickBot="1" x14ac:dyDescent="0.3">
      <c r="A141" s="33" t="s">
        <v>203</v>
      </c>
      <c r="B141" s="33" t="s">
        <v>62</v>
      </c>
      <c r="C141" s="33" t="s">
        <v>133</v>
      </c>
      <c r="D141" s="34">
        <v>8350299</v>
      </c>
      <c r="E141" s="37">
        <v>1284107</v>
      </c>
    </row>
    <row r="142" spans="1:5" ht="15" customHeight="1" thickTop="1" thickBot="1" x14ac:dyDescent="0.3">
      <c r="A142" s="33" t="s">
        <v>203</v>
      </c>
      <c r="B142" s="33" t="s">
        <v>64</v>
      </c>
      <c r="C142" s="33" t="s">
        <v>57</v>
      </c>
      <c r="D142" s="34">
        <v>2305005</v>
      </c>
      <c r="E142" s="37">
        <v>219559</v>
      </c>
    </row>
    <row r="143" spans="1:5" ht="15" customHeight="1" thickTop="1" thickBot="1" x14ac:dyDescent="0.3">
      <c r="A143" s="33" t="s">
        <v>203</v>
      </c>
      <c r="B143" s="33" t="s">
        <v>67</v>
      </c>
      <c r="C143" s="33" t="s">
        <v>134</v>
      </c>
      <c r="D143" s="34">
        <v>707314</v>
      </c>
      <c r="E143" s="37">
        <v>321182</v>
      </c>
    </row>
    <row r="144" spans="1:5" ht="15" customHeight="1" thickTop="1" thickBot="1" x14ac:dyDescent="0.3">
      <c r="A144" s="33" t="s">
        <v>203</v>
      </c>
      <c r="B144" s="33" t="s">
        <v>69</v>
      </c>
      <c r="C144" s="33" t="s">
        <v>70</v>
      </c>
      <c r="D144" s="34">
        <v>290689</v>
      </c>
      <c r="E144" s="37">
        <v>166000</v>
      </c>
    </row>
    <row r="145" spans="1:5" ht="15" customHeight="1" thickTop="1" thickBot="1" x14ac:dyDescent="0.3">
      <c r="A145" s="33" t="s">
        <v>203</v>
      </c>
      <c r="B145" s="33" t="s">
        <v>77</v>
      </c>
      <c r="C145" s="33" t="s">
        <v>146</v>
      </c>
      <c r="D145" s="34">
        <v>472370</v>
      </c>
      <c r="E145" s="37">
        <v>35619</v>
      </c>
    </row>
    <row r="146" spans="1:5" ht="15" customHeight="1" thickTop="1" thickBot="1" x14ac:dyDescent="0.3">
      <c r="A146" s="33" t="s">
        <v>203</v>
      </c>
      <c r="B146" s="33" t="s">
        <v>79</v>
      </c>
      <c r="C146" s="33" t="s">
        <v>147</v>
      </c>
      <c r="D146" s="34">
        <v>2239351</v>
      </c>
      <c r="E146" s="37">
        <v>983216</v>
      </c>
    </row>
    <row r="147" spans="1:5" ht="15" customHeight="1" thickTop="1" thickBot="1" x14ac:dyDescent="0.3">
      <c r="A147" s="33" t="s">
        <v>203</v>
      </c>
      <c r="B147" s="33" t="s">
        <v>81</v>
      </c>
      <c r="C147" s="33" t="s">
        <v>193</v>
      </c>
      <c r="D147" s="34">
        <v>3306592</v>
      </c>
      <c r="E147" s="37">
        <v>0</v>
      </c>
    </row>
    <row r="148" spans="1:5" ht="15" customHeight="1" thickTop="1" thickBot="1" x14ac:dyDescent="0.3">
      <c r="A148" s="33" t="s">
        <v>203</v>
      </c>
      <c r="B148" s="33" t="s">
        <v>85</v>
      </c>
      <c r="C148" s="33" t="s">
        <v>86</v>
      </c>
      <c r="D148" s="34">
        <v>6358831</v>
      </c>
      <c r="E148" s="37">
        <v>2796369</v>
      </c>
    </row>
    <row r="149" spans="1:5" ht="15" customHeight="1" thickTop="1" thickBot="1" x14ac:dyDescent="0.3">
      <c r="A149" s="33" t="s">
        <v>203</v>
      </c>
      <c r="B149" s="33" t="s">
        <v>90</v>
      </c>
      <c r="C149" s="33" t="s">
        <v>91</v>
      </c>
      <c r="D149" s="34">
        <v>218017</v>
      </c>
      <c r="E149" s="37">
        <v>172857</v>
      </c>
    </row>
    <row r="150" spans="1:5" ht="15" customHeight="1" thickTop="1" thickBot="1" x14ac:dyDescent="0.3">
      <c r="A150" s="33" t="s">
        <v>203</v>
      </c>
      <c r="B150" s="33" t="s">
        <v>92</v>
      </c>
      <c r="C150" s="33" t="s">
        <v>93</v>
      </c>
      <c r="D150" s="34">
        <v>718017</v>
      </c>
      <c r="E150" s="37">
        <v>533660</v>
      </c>
    </row>
    <row r="151" spans="1:5" ht="15" customHeight="1" thickTop="1" thickBot="1" x14ac:dyDescent="0.3">
      <c r="A151" s="33" t="s">
        <v>203</v>
      </c>
      <c r="B151" s="33" t="s">
        <v>94</v>
      </c>
      <c r="C151" s="33" t="s">
        <v>95</v>
      </c>
      <c r="D151" s="34">
        <v>1133689</v>
      </c>
      <c r="E151" s="37">
        <v>180249</v>
      </c>
    </row>
    <row r="152" spans="1:5" ht="15" customHeight="1" thickTop="1" thickBot="1" x14ac:dyDescent="0.3">
      <c r="A152" s="33" t="s">
        <v>203</v>
      </c>
      <c r="B152" s="33" t="s">
        <v>98</v>
      </c>
      <c r="C152" s="33" t="s">
        <v>148</v>
      </c>
      <c r="D152" s="34">
        <v>304064</v>
      </c>
      <c r="E152" s="37">
        <v>113392</v>
      </c>
    </row>
    <row r="153" spans="1:5" ht="15" customHeight="1" thickTop="1" thickBot="1" x14ac:dyDescent="0.3">
      <c r="A153" s="33" t="s">
        <v>203</v>
      </c>
      <c r="B153" s="33" t="s">
        <v>107</v>
      </c>
      <c r="C153" s="33" t="s">
        <v>108</v>
      </c>
      <c r="D153" s="34">
        <v>307158</v>
      </c>
      <c r="E153" s="37">
        <v>0</v>
      </c>
    </row>
    <row r="154" spans="1:5" ht="15" customHeight="1" thickTop="1" thickBot="1" x14ac:dyDescent="0.3">
      <c r="A154" s="33" t="s">
        <v>203</v>
      </c>
      <c r="B154" s="33" t="s">
        <v>109</v>
      </c>
      <c r="C154" s="33" t="s">
        <v>110</v>
      </c>
      <c r="D154" s="34">
        <v>15027780</v>
      </c>
      <c r="E154" s="37">
        <v>9302814</v>
      </c>
    </row>
    <row r="155" spans="1:5" ht="15" customHeight="1" thickTop="1" thickBot="1" x14ac:dyDescent="0.3">
      <c r="A155" s="33" t="s">
        <v>203</v>
      </c>
      <c r="B155" s="33" t="s">
        <v>111</v>
      </c>
      <c r="C155" s="33" t="s">
        <v>112</v>
      </c>
      <c r="D155" s="34">
        <v>150000</v>
      </c>
      <c r="E155" s="37">
        <v>120464</v>
      </c>
    </row>
    <row r="156" spans="1:5" ht="15" customHeight="1" thickTop="1" thickBot="1" x14ac:dyDescent="0.3">
      <c r="A156" s="33" t="s">
        <v>203</v>
      </c>
      <c r="B156" s="33" t="s">
        <v>113</v>
      </c>
      <c r="C156" s="33" t="s">
        <v>194</v>
      </c>
      <c r="D156" s="34">
        <v>3737088</v>
      </c>
      <c r="E156" s="37">
        <v>76500</v>
      </c>
    </row>
    <row r="157" spans="1:5" ht="15" customHeight="1" thickTop="1" thickBot="1" x14ac:dyDescent="0.3">
      <c r="A157" s="33" t="s">
        <v>203</v>
      </c>
      <c r="B157" s="33" t="s">
        <v>117</v>
      </c>
      <c r="C157" s="33" t="s">
        <v>118</v>
      </c>
      <c r="D157" s="34">
        <v>9056519</v>
      </c>
      <c r="E157" s="37">
        <v>6322108</v>
      </c>
    </row>
    <row r="158" spans="1:5" ht="15" customHeight="1" thickTop="1" thickBot="1" x14ac:dyDescent="0.3">
      <c r="A158" s="33" t="s">
        <v>204</v>
      </c>
      <c r="B158" s="33" t="s">
        <v>2</v>
      </c>
      <c r="C158" s="33" t="s">
        <v>3</v>
      </c>
      <c r="D158" s="34">
        <v>273155247</v>
      </c>
      <c r="E158" s="36">
        <v>127316814</v>
      </c>
    </row>
    <row r="159" spans="1:5" ht="15" customHeight="1" thickTop="1" thickBot="1" x14ac:dyDescent="0.3">
      <c r="A159" s="33" t="s">
        <v>204</v>
      </c>
      <c r="B159" s="33" t="s">
        <v>4</v>
      </c>
      <c r="C159" s="33" t="s">
        <v>5</v>
      </c>
      <c r="D159" s="34">
        <v>24192104</v>
      </c>
      <c r="E159" s="36">
        <v>0</v>
      </c>
    </row>
    <row r="160" spans="1:5" ht="15" customHeight="1" thickTop="1" thickBot="1" x14ac:dyDescent="0.3">
      <c r="A160" s="33" t="s">
        <v>204</v>
      </c>
      <c r="B160" s="33" t="s">
        <v>6</v>
      </c>
      <c r="C160" s="33" t="s">
        <v>7</v>
      </c>
      <c r="D160" s="34">
        <v>81769313</v>
      </c>
      <c r="E160" s="36">
        <v>33483375</v>
      </c>
    </row>
    <row r="161" spans="1:5" ht="15" customHeight="1" thickTop="1" thickBot="1" x14ac:dyDescent="0.3">
      <c r="A161" s="33" t="s">
        <v>204</v>
      </c>
      <c r="B161" s="33" t="s">
        <v>8</v>
      </c>
      <c r="C161" s="33" t="s">
        <v>9</v>
      </c>
      <c r="D161" s="34">
        <v>4327128</v>
      </c>
      <c r="E161" s="36">
        <v>4327128</v>
      </c>
    </row>
    <row r="162" spans="1:5" ht="15" customHeight="1" thickTop="1" thickBot="1" x14ac:dyDescent="0.3">
      <c r="A162" s="33" t="s">
        <v>204</v>
      </c>
      <c r="B162" s="33" t="s">
        <v>18</v>
      </c>
      <c r="C162" s="33" t="s">
        <v>19</v>
      </c>
      <c r="D162" s="34">
        <v>5791206</v>
      </c>
      <c r="E162" s="36">
        <v>2348230</v>
      </c>
    </row>
    <row r="163" spans="1:5" ht="15" customHeight="1" thickTop="1" thickBot="1" x14ac:dyDescent="0.3">
      <c r="A163" s="33" t="s">
        <v>204</v>
      </c>
      <c r="B163" s="33" t="s">
        <v>20</v>
      </c>
      <c r="C163" s="33" t="s">
        <v>21</v>
      </c>
      <c r="D163" s="34">
        <v>1233602</v>
      </c>
      <c r="E163" s="37">
        <v>783977</v>
      </c>
    </row>
    <row r="164" spans="1:5" ht="15" customHeight="1" thickTop="1" thickBot="1" x14ac:dyDescent="0.3">
      <c r="A164" s="33" t="s">
        <v>204</v>
      </c>
      <c r="B164" s="33" t="s">
        <v>22</v>
      </c>
      <c r="C164" s="33" t="s">
        <v>23</v>
      </c>
      <c r="D164" s="34">
        <v>429880</v>
      </c>
      <c r="E164" s="37">
        <v>215369</v>
      </c>
    </row>
    <row r="165" spans="1:5" ht="15" customHeight="1" thickTop="1" thickBot="1" x14ac:dyDescent="0.3">
      <c r="A165" s="33" t="s">
        <v>204</v>
      </c>
      <c r="B165" s="33" t="s">
        <v>26</v>
      </c>
      <c r="C165" s="33" t="s">
        <v>189</v>
      </c>
      <c r="D165" s="34">
        <v>110000</v>
      </c>
      <c r="E165" s="37">
        <v>0</v>
      </c>
    </row>
    <row r="166" spans="1:5" ht="15" customHeight="1" thickTop="1" thickBot="1" x14ac:dyDescent="0.3">
      <c r="A166" s="33" t="s">
        <v>204</v>
      </c>
      <c r="B166" s="33" t="s">
        <v>28</v>
      </c>
      <c r="C166" s="33" t="s">
        <v>140</v>
      </c>
      <c r="D166" s="34">
        <v>17160</v>
      </c>
      <c r="E166" s="37">
        <v>17160</v>
      </c>
    </row>
    <row r="167" spans="1:5" ht="15" customHeight="1" thickTop="1" thickBot="1" x14ac:dyDescent="0.3">
      <c r="A167" s="33" t="s">
        <v>204</v>
      </c>
      <c r="B167" s="33" t="s">
        <v>30</v>
      </c>
      <c r="C167" s="33" t="s">
        <v>149</v>
      </c>
      <c r="D167" s="34">
        <v>1377000</v>
      </c>
      <c r="E167" s="37">
        <v>869974</v>
      </c>
    </row>
    <row r="168" spans="1:5" ht="15" customHeight="1" thickTop="1" thickBot="1" x14ac:dyDescent="0.3">
      <c r="A168" s="33" t="s">
        <v>204</v>
      </c>
      <c r="B168" s="33" t="s">
        <v>32</v>
      </c>
      <c r="C168" s="33" t="s">
        <v>33</v>
      </c>
      <c r="D168" s="34">
        <v>489720</v>
      </c>
      <c r="E168" s="37">
        <v>252128</v>
      </c>
    </row>
    <row r="169" spans="1:5" ht="15" customHeight="1" thickTop="1" thickBot="1" x14ac:dyDescent="0.3">
      <c r="A169" s="33" t="s">
        <v>204</v>
      </c>
      <c r="B169" s="33" t="s">
        <v>34</v>
      </c>
      <c r="C169" s="33" t="s">
        <v>35</v>
      </c>
      <c r="D169" s="34">
        <v>110000</v>
      </c>
      <c r="E169" s="37">
        <v>110000</v>
      </c>
    </row>
    <row r="170" spans="1:5" ht="15" customHeight="1" thickTop="1" thickBot="1" x14ac:dyDescent="0.3">
      <c r="A170" s="33" t="s">
        <v>204</v>
      </c>
      <c r="B170" s="33" t="s">
        <v>36</v>
      </c>
      <c r="C170" s="33" t="s">
        <v>128</v>
      </c>
      <c r="D170" s="34">
        <v>277708</v>
      </c>
      <c r="E170" s="37">
        <v>176318</v>
      </c>
    </row>
    <row r="171" spans="1:5" ht="15" customHeight="1" thickTop="1" thickBot="1" x14ac:dyDescent="0.3">
      <c r="A171" s="33" t="s">
        <v>204</v>
      </c>
      <c r="B171" s="33" t="s">
        <v>38</v>
      </c>
      <c r="C171" s="33" t="s">
        <v>39</v>
      </c>
      <c r="D171" s="34">
        <v>165000</v>
      </c>
      <c r="E171" s="37">
        <v>0</v>
      </c>
    </row>
    <row r="172" spans="1:5" ht="15" customHeight="1" thickTop="1" thickBot="1" x14ac:dyDescent="0.3">
      <c r="A172" s="33" t="s">
        <v>204</v>
      </c>
      <c r="B172" s="33" t="s">
        <v>40</v>
      </c>
      <c r="C172" s="33" t="s">
        <v>41</v>
      </c>
      <c r="D172" s="34">
        <v>90000</v>
      </c>
      <c r="E172" s="37">
        <v>13925</v>
      </c>
    </row>
    <row r="173" spans="1:5" ht="15" customHeight="1" thickTop="1" thickBot="1" x14ac:dyDescent="0.3">
      <c r="A173" s="33" t="s">
        <v>204</v>
      </c>
      <c r="B173" s="33" t="s">
        <v>42</v>
      </c>
      <c r="C173" s="33" t="s">
        <v>43</v>
      </c>
      <c r="D173" s="34">
        <v>517815</v>
      </c>
      <c r="E173" s="37">
        <v>517815</v>
      </c>
    </row>
    <row r="174" spans="1:5" ht="15" customHeight="1" thickTop="1" thickBot="1" x14ac:dyDescent="0.3">
      <c r="A174" s="33" t="s">
        <v>204</v>
      </c>
      <c r="B174" s="33" t="s">
        <v>44</v>
      </c>
      <c r="C174" s="33" t="s">
        <v>45</v>
      </c>
      <c r="D174" s="34">
        <v>128388</v>
      </c>
      <c r="E174" s="37">
        <v>85010</v>
      </c>
    </row>
    <row r="175" spans="1:5" ht="15" customHeight="1" thickTop="1" thickBot="1" x14ac:dyDescent="0.3">
      <c r="A175" s="33" t="s">
        <v>204</v>
      </c>
      <c r="B175" s="33" t="s">
        <v>48</v>
      </c>
      <c r="C175" s="33" t="s">
        <v>49</v>
      </c>
      <c r="D175" s="34">
        <v>668913</v>
      </c>
      <c r="E175" s="37">
        <v>60871</v>
      </c>
    </row>
    <row r="176" spans="1:5" ht="15" customHeight="1" thickTop="1" thickBot="1" x14ac:dyDescent="0.3">
      <c r="A176" s="33" t="s">
        <v>204</v>
      </c>
      <c r="B176" s="33" t="s">
        <v>50</v>
      </c>
      <c r="C176" s="33" t="s">
        <v>150</v>
      </c>
      <c r="D176" s="34">
        <v>2632</v>
      </c>
      <c r="E176" s="37">
        <v>2632</v>
      </c>
    </row>
    <row r="177" spans="1:5" ht="15" customHeight="1" thickTop="1" thickBot="1" x14ac:dyDescent="0.3">
      <c r="A177" s="33" t="s">
        <v>204</v>
      </c>
      <c r="B177" s="33" t="s">
        <v>52</v>
      </c>
      <c r="C177" s="33" t="s">
        <v>53</v>
      </c>
      <c r="D177" s="34">
        <v>2091220</v>
      </c>
      <c r="E177" s="37">
        <v>551665</v>
      </c>
    </row>
    <row r="178" spans="1:5" ht="15" customHeight="1" thickTop="1" thickBot="1" x14ac:dyDescent="0.3">
      <c r="A178" s="33" t="s">
        <v>204</v>
      </c>
      <c r="B178" s="33" t="s">
        <v>54</v>
      </c>
      <c r="C178" s="33" t="s">
        <v>55</v>
      </c>
      <c r="D178" s="34">
        <v>3476796</v>
      </c>
      <c r="E178" s="37">
        <v>431312</v>
      </c>
    </row>
    <row r="179" spans="1:5" ht="15" customHeight="1" thickTop="1" thickBot="1" x14ac:dyDescent="0.3">
      <c r="A179" s="33" t="s">
        <v>204</v>
      </c>
      <c r="B179" s="33" t="s">
        <v>58</v>
      </c>
      <c r="C179" s="33" t="s">
        <v>59</v>
      </c>
      <c r="D179" s="34">
        <v>6405313</v>
      </c>
      <c r="E179" s="37">
        <v>610953</v>
      </c>
    </row>
    <row r="180" spans="1:5" ht="15" customHeight="1" thickTop="1" thickBot="1" x14ac:dyDescent="0.3">
      <c r="A180" s="33" t="s">
        <v>204</v>
      </c>
      <c r="B180" s="33" t="s">
        <v>60</v>
      </c>
      <c r="C180" s="33" t="s">
        <v>132</v>
      </c>
      <c r="D180" s="34">
        <v>1489366</v>
      </c>
      <c r="E180" s="37">
        <v>668303</v>
      </c>
    </row>
    <row r="181" spans="1:5" ht="15" customHeight="1" thickTop="1" thickBot="1" x14ac:dyDescent="0.3">
      <c r="A181" s="33" t="s">
        <v>204</v>
      </c>
      <c r="B181" s="33" t="s">
        <v>62</v>
      </c>
      <c r="C181" s="33" t="s">
        <v>63</v>
      </c>
      <c r="D181" s="34">
        <v>8436628</v>
      </c>
      <c r="E181" s="37">
        <v>3154546</v>
      </c>
    </row>
    <row r="182" spans="1:5" ht="15" customHeight="1" thickTop="1" thickBot="1" x14ac:dyDescent="0.3">
      <c r="A182" s="33" t="s">
        <v>204</v>
      </c>
      <c r="B182" s="33" t="s">
        <v>64</v>
      </c>
      <c r="C182" s="33" t="s">
        <v>57</v>
      </c>
      <c r="D182" s="34">
        <v>1448861</v>
      </c>
      <c r="E182" s="37">
        <v>136101</v>
      </c>
    </row>
    <row r="183" spans="1:5" ht="15" customHeight="1" thickTop="1" thickBot="1" x14ac:dyDescent="0.3">
      <c r="A183" s="33" t="s">
        <v>204</v>
      </c>
      <c r="B183" s="33" t="s">
        <v>67</v>
      </c>
      <c r="C183" s="33" t="s">
        <v>134</v>
      </c>
      <c r="D183" s="34">
        <v>444597</v>
      </c>
      <c r="E183" s="37">
        <v>198377</v>
      </c>
    </row>
    <row r="184" spans="1:5" ht="15" customHeight="1" thickTop="1" thickBot="1" x14ac:dyDescent="0.3">
      <c r="A184" s="33" t="s">
        <v>204</v>
      </c>
      <c r="B184" s="33" t="s">
        <v>74</v>
      </c>
      <c r="C184" s="33" t="s">
        <v>41</v>
      </c>
      <c r="D184" s="34">
        <v>239011</v>
      </c>
      <c r="E184" s="37">
        <v>232492</v>
      </c>
    </row>
    <row r="185" spans="1:5" ht="15" customHeight="1" thickTop="1" thickBot="1" x14ac:dyDescent="0.3">
      <c r="A185" s="33" t="s">
        <v>204</v>
      </c>
      <c r="B185" s="33" t="s">
        <v>77</v>
      </c>
      <c r="C185" s="33" t="s">
        <v>151</v>
      </c>
      <c r="D185" s="34">
        <v>498613</v>
      </c>
      <c r="E185" s="37">
        <v>13121</v>
      </c>
    </row>
    <row r="186" spans="1:5" ht="15" customHeight="1" thickTop="1" thickBot="1" x14ac:dyDescent="0.3">
      <c r="A186" s="33" t="s">
        <v>204</v>
      </c>
      <c r="B186" s="33" t="s">
        <v>79</v>
      </c>
      <c r="C186" s="33" t="s">
        <v>80</v>
      </c>
      <c r="D186" s="34">
        <v>1407592</v>
      </c>
      <c r="E186" s="37">
        <v>983558</v>
      </c>
    </row>
    <row r="187" spans="1:5" ht="15" customHeight="1" thickTop="1" thickBot="1" x14ac:dyDescent="0.3">
      <c r="A187" s="33" t="s">
        <v>204</v>
      </c>
      <c r="B187" s="33" t="s">
        <v>81</v>
      </c>
      <c r="C187" s="33" t="s">
        <v>193</v>
      </c>
      <c r="D187" s="34">
        <v>2078429</v>
      </c>
      <c r="E187" s="37">
        <v>0</v>
      </c>
    </row>
    <row r="188" spans="1:5" ht="15" customHeight="1" thickTop="1" thickBot="1" x14ac:dyDescent="0.3">
      <c r="A188" s="33" t="s">
        <v>204</v>
      </c>
      <c r="B188" s="33" t="s">
        <v>85</v>
      </c>
      <c r="C188" s="33" t="s">
        <v>86</v>
      </c>
      <c r="D188" s="34">
        <v>3996979</v>
      </c>
      <c r="E188" s="37">
        <v>1733491</v>
      </c>
    </row>
    <row r="189" spans="1:5" ht="15" customHeight="1" thickTop="1" thickBot="1" x14ac:dyDescent="0.3">
      <c r="A189" s="33" t="s">
        <v>204</v>
      </c>
      <c r="B189" s="33" t="s">
        <v>90</v>
      </c>
      <c r="C189" s="33" t="s">
        <v>91</v>
      </c>
      <c r="D189" s="34">
        <v>218017</v>
      </c>
      <c r="E189" s="37">
        <v>184453</v>
      </c>
    </row>
    <row r="190" spans="1:5" ht="15" customHeight="1" thickTop="1" thickBot="1" x14ac:dyDescent="0.3">
      <c r="A190" s="33" t="s">
        <v>204</v>
      </c>
      <c r="B190" s="33" t="s">
        <v>92</v>
      </c>
      <c r="C190" s="33" t="s">
        <v>93</v>
      </c>
      <c r="D190" s="34">
        <v>718017</v>
      </c>
      <c r="E190" s="37">
        <v>517773</v>
      </c>
    </row>
    <row r="191" spans="1:5" ht="15" customHeight="1" thickTop="1" thickBot="1" x14ac:dyDescent="0.3">
      <c r="A191" s="33" t="s">
        <v>204</v>
      </c>
      <c r="B191" s="33" t="s">
        <v>94</v>
      </c>
      <c r="C191" s="33" t="s">
        <v>95</v>
      </c>
      <c r="D191" s="34">
        <v>1196671</v>
      </c>
      <c r="E191" s="37">
        <v>348637</v>
      </c>
    </row>
    <row r="192" spans="1:5" ht="15" customHeight="1" thickTop="1" thickBot="1" x14ac:dyDescent="0.3">
      <c r="A192" s="33" t="s">
        <v>204</v>
      </c>
      <c r="B192" s="33" t="s">
        <v>200</v>
      </c>
      <c r="C192" s="33" t="s">
        <v>41</v>
      </c>
      <c r="D192" s="34">
        <v>200000</v>
      </c>
      <c r="E192" s="37">
        <v>108203</v>
      </c>
    </row>
    <row r="193" spans="1:5" ht="15" customHeight="1" thickTop="1" thickBot="1" x14ac:dyDescent="0.3">
      <c r="A193" s="33" t="s">
        <v>204</v>
      </c>
      <c r="B193" s="33" t="s">
        <v>98</v>
      </c>
      <c r="C193" s="33" t="s">
        <v>99</v>
      </c>
      <c r="D193" s="34">
        <v>191126</v>
      </c>
      <c r="E193" s="37">
        <v>71053</v>
      </c>
    </row>
    <row r="194" spans="1:5" ht="15" customHeight="1" thickTop="1" thickBot="1" x14ac:dyDescent="0.3">
      <c r="A194" s="33" t="s">
        <v>204</v>
      </c>
      <c r="B194" s="33" t="s">
        <v>103</v>
      </c>
      <c r="C194" s="33" t="s">
        <v>104</v>
      </c>
      <c r="D194" s="34">
        <v>197459</v>
      </c>
      <c r="E194" s="37">
        <v>0</v>
      </c>
    </row>
    <row r="195" spans="1:5" ht="15" customHeight="1" thickTop="1" thickBot="1" x14ac:dyDescent="0.3">
      <c r="A195" s="33" t="s">
        <v>204</v>
      </c>
      <c r="B195" s="33" t="s">
        <v>107</v>
      </c>
      <c r="C195" s="33" t="s">
        <v>152</v>
      </c>
      <c r="D195" s="34">
        <v>193071</v>
      </c>
      <c r="E195" s="37">
        <v>0</v>
      </c>
    </row>
    <row r="196" spans="1:5" ht="15" customHeight="1" thickTop="1" thickBot="1" x14ac:dyDescent="0.3">
      <c r="A196" s="33" t="s">
        <v>204</v>
      </c>
      <c r="B196" s="33" t="s">
        <v>205</v>
      </c>
      <c r="C196" s="33" t="s">
        <v>206</v>
      </c>
      <c r="D196" s="34">
        <v>161000</v>
      </c>
      <c r="E196" s="37">
        <v>160648</v>
      </c>
    </row>
    <row r="197" spans="1:5" ht="15" customHeight="1" thickTop="1" thickBot="1" x14ac:dyDescent="0.3">
      <c r="A197" s="33" t="s">
        <v>204</v>
      </c>
      <c r="B197" s="33" t="s">
        <v>109</v>
      </c>
      <c r="C197" s="33" t="s">
        <v>110</v>
      </c>
      <c r="D197" s="34">
        <v>7531748</v>
      </c>
      <c r="E197" s="37">
        <v>3952406</v>
      </c>
    </row>
    <row r="198" spans="1:5" ht="15" customHeight="1" thickTop="1" thickBot="1" x14ac:dyDescent="0.3">
      <c r="A198" s="33" t="s">
        <v>204</v>
      </c>
      <c r="B198" s="33" t="s">
        <v>111</v>
      </c>
      <c r="C198" s="33" t="s">
        <v>112</v>
      </c>
      <c r="D198" s="34">
        <v>798611</v>
      </c>
      <c r="E198" s="37">
        <v>205878</v>
      </c>
    </row>
    <row r="199" spans="1:5" ht="15" customHeight="1" thickTop="1" thickBot="1" x14ac:dyDescent="0.3">
      <c r="A199" s="33" t="s">
        <v>204</v>
      </c>
      <c r="B199" s="33" t="s">
        <v>113</v>
      </c>
      <c r="C199" s="33" t="s">
        <v>114</v>
      </c>
      <c r="D199" s="34">
        <v>2349027</v>
      </c>
      <c r="E199" s="37">
        <v>47250</v>
      </c>
    </row>
    <row r="200" spans="1:5" ht="15" customHeight="1" thickTop="1" thickBot="1" x14ac:dyDescent="0.3">
      <c r="A200" s="33" t="s">
        <v>204</v>
      </c>
      <c r="B200" s="33" t="s">
        <v>117</v>
      </c>
      <c r="C200" s="33" t="s">
        <v>118</v>
      </c>
      <c r="D200" s="34">
        <v>5692669</v>
      </c>
      <c r="E200" s="37">
        <v>5603645</v>
      </c>
    </row>
    <row r="201" spans="1:5" ht="15" customHeight="1" thickTop="1" thickBot="1" x14ac:dyDescent="0.3">
      <c r="A201" s="33" t="s">
        <v>207</v>
      </c>
      <c r="B201" s="33" t="s">
        <v>2</v>
      </c>
      <c r="C201" s="33" t="s">
        <v>3</v>
      </c>
      <c r="D201" s="34">
        <v>23231849</v>
      </c>
      <c r="E201" s="36">
        <v>10597743</v>
      </c>
    </row>
    <row r="202" spans="1:5" ht="15" customHeight="1" thickTop="1" thickBot="1" x14ac:dyDescent="0.3">
      <c r="A202" s="33" t="s">
        <v>207</v>
      </c>
      <c r="B202" s="33" t="s">
        <v>4</v>
      </c>
      <c r="C202" s="33" t="s">
        <v>5</v>
      </c>
      <c r="D202" s="34">
        <v>1953821</v>
      </c>
      <c r="E202" s="36">
        <v>0</v>
      </c>
    </row>
    <row r="203" spans="1:5" ht="15" customHeight="1" thickTop="1" thickBot="1" x14ac:dyDescent="0.3">
      <c r="A203" s="33" t="s">
        <v>207</v>
      </c>
      <c r="B203" s="33" t="s">
        <v>6</v>
      </c>
      <c r="C203" s="33" t="s">
        <v>7</v>
      </c>
      <c r="D203" s="34">
        <v>6603910</v>
      </c>
      <c r="E203" s="36">
        <v>2783373</v>
      </c>
    </row>
    <row r="204" spans="1:5" ht="15" customHeight="1" thickTop="1" thickBot="1" x14ac:dyDescent="0.3">
      <c r="A204" s="33" t="s">
        <v>207</v>
      </c>
      <c r="B204" s="33" t="s">
        <v>8</v>
      </c>
      <c r="C204" s="33" t="s">
        <v>9</v>
      </c>
      <c r="D204" s="34">
        <v>377811</v>
      </c>
      <c r="E204" s="36">
        <v>377811</v>
      </c>
    </row>
    <row r="205" spans="1:5" ht="15" customHeight="1" thickTop="1" thickBot="1" x14ac:dyDescent="0.3">
      <c r="A205" s="33" t="s">
        <v>207</v>
      </c>
      <c r="B205" s="33" t="s">
        <v>18</v>
      </c>
      <c r="C205" s="33" t="s">
        <v>19</v>
      </c>
      <c r="D205" s="34">
        <v>332188</v>
      </c>
      <c r="E205" s="36">
        <v>248918</v>
      </c>
    </row>
    <row r="206" spans="1:5" ht="15" customHeight="1" thickTop="1" thickBot="1" x14ac:dyDescent="0.3">
      <c r="A206" s="33" t="s">
        <v>207</v>
      </c>
      <c r="B206" s="33" t="s">
        <v>20</v>
      </c>
      <c r="C206" s="33" t="s">
        <v>21</v>
      </c>
      <c r="D206" s="34">
        <v>24089</v>
      </c>
      <c r="E206" s="37">
        <v>24089</v>
      </c>
    </row>
    <row r="207" spans="1:5" ht="15" customHeight="1" thickTop="1" thickBot="1" x14ac:dyDescent="0.3">
      <c r="A207" s="33" t="s">
        <v>207</v>
      </c>
      <c r="B207" s="33" t="s">
        <v>22</v>
      </c>
      <c r="C207" s="33" t="s">
        <v>23</v>
      </c>
      <c r="D207" s="34">
        <v>29310</v>
      </c>
      <c r="E207" s="37">
        <v>7095</v>
      </c>
    </row>
    <row r="208" spans="1:5" ht="15" customHeight="1" thickTop="1" thickBot="1" x14ac:dyDescent="0.3">
      <c r="A208" s="33" t="s">
        <v>207</v>
      </c>
      <c r="B208" s="33" t="s">
        <v>26</v>
      </c>
      <c r="C208" s="33" t="s">
        <v>27</v>
      </c>
      <c r="D208" s="34">
        <v>7500</v>
      </c>
      <c r="E208" s="37">
        <v>0</v>
      </c>
    </row>
    <row r="209" spans="1:5" ht="15" customHeight="1" thickTop="1" thickBot="1" x14ac:dyDescent="0.3">
      <c r="A209" s="33" t="s">
        <v>207</v>
      </c>
      <c r="B209" s="33" t="s">
        <v>28</v>
      </c>
      <c r="C209" s="33" t="s">
        <v>29</v>
      </c>
      <c r="D209" s="34">
        <v>1170</v>
      </c>
      <c r="E209" s="37">
        <v>1170</v>
      </c>
    </row>
    <row r="210" spans="1:5" ht="15" customHeight="1" thickTop="1" thickBot="1" x14ac:dyDescent="0.3">
      <c r="A210" s="33" t="s">
        <v>207</v>
      </c>
      <c r="B210" s="33" t="s">
        <v>30</v>
      </c>
      <c r="C210" s="33" t="s">
        <v>31</v>
      </c>
      <c r="D210" s="34">
        <v>86500</v>
      </c>
      <c r="E210" s="37">
        <v>62574</v>
      </c>
    </row>
    <row r="211" spans="1:5" ht="15" customHeight="1" thickTop="1" thickBot="1" x14ac:dyDescent="0.3">
      <c r="A211" s="33" t="s">
        <v>207</v>
      </c>
      <c r="B211" s="33" t="s">
        <v>32</v>
      </c>
      <c r="C211" s="33" t="s">
        <v>33</v>
      </c>
      <c r="D211" s="34">
        <v>33390</v>
      </c>
      <c r="E211" s="37">
        <v>17046</v>
      </c>
    </row>
    <row r="212" spans="1:5" ht="15" customHeight="1" thickTop="1" thickBot="1" x14ac:dyDescent="0.3">
      <c r="A212" s="33" t="s">
        <v>207</v>
      </c>
      <c r="B212" s="33" t="s">
        <v>34</v>
      </c>
      <c r="C212" s="33" t="s">
        <v>35</v>
      </c>
      <c r="D212" s="34">
        <v>7500</v>
      </c>
      <c r="E212" s="37">
        <v>7500</v>
      </c>
    </row>
    <row r="213" spans="1:5" ht="15" customHeight="1" thickTop="1" thickBot="1" x14ac:dyDescent="0.3">
      <c r="A213" s="33" t="s">
        <v>207</v>
      </c>
      <c r="B213" s="33" t="s">
        <v>36</v>
      </c>
      <c r="C213" s="33" t="s">
        <v>37</v>
      </c>
      <c r="D213" s="34">
        <v>18935</v>
      </c>
      <c r="E213" s="37">
        <v>12523</v>
      </c>
    </row>
    <row r="214" spans="1:5" ht="15" customHeight="1" thickTop="1" thickBot="1" x14ac:dyDescent="0.3">
      <c r="A214" s="33" t="s">
        <v>207</v>
      </c>
      <c r="B214" s="33" t="s">
        <v>38</v>
      </c>
      <c r="C214" s="33" t="s">
        <v>39</v>
      </c>
      <c r="D214" s="34">
        <v>11250</v>
      </c>
      <c r="E214" s="37">
        <v>0</v>
      </c>
    </row>
    <row r="215" spans="1:5" ht="15" customHeight="1" thickTop="1" thickBot="1" x14ac:dyDescent="0.3">
      <c r="A215" s="33" t="s">
        <v>207</v>
      </c>
      <c r="B215" s="33" t="s">
        <v>40</v>
      </c>
      <c r="C215" s="33" t="s">
        <v>41</v>
      </c>
      <c r="D215" s="34">
        <v>45000</v>
      </c>
      <c r="E215" s="37">
        <v>220</v>
      </c>
    </row>
    <row r="216" spans="1:5" ht="15" customHeight="1" thickTop="1" thickBot="1" x14ac:dyDescent="0.3">
      <c r="A216" s="33" t="s">
        <v>207</v>
      </c>
      <c r="B216" s="33" t="s">
        <v>48</v>
      </c>
      <c r="C216" s="33" t="s">
        <v>49</v>
      </c>
      <c r="D216" s="34">
        <v>45608</v>
      </c>
      <c r="E216" s="37">
        <v>4346</v>
      </c>
    </row>
    <row r="217" spans="1:5" ht="15" customHeight="1" thickTop="1" thickBot="1" x14ac:dyDescent="0.3">
      <c r="A217" s="33" t="s">
        <v>207</v>
      </c>
      <c r="B217" s="33" t="s">
        <v>50</v>
      </c>
      <c r="C217" s="33" t="s">
        <v>51</v>
      </c>
      <c r="D217" s="34">
        <v>179</v>
      </c>
      <c r="E217" s="37">
        <v>0</v>
      </c>
    </row>
    <row r="218" spans="1:5" ht="15" customHeight="1" thickTop="1" thickBot="1" x14ac:dyDescent="0.3">
      <c r="A218" s="33" t="s">
        <v>207</v>
      </c>
      <c r="B218" s="33" t="s">
        <v>52</v>
      </c>
      <c r="C218" s="33" t="s">
        <v>53</v>
      </c>
      <c r="D218" s="34">
        <v>142583</v>
      </c>
      <c r="E218" s="37">
        <v>39405</v>
      </c>
    </row>
    <row r="219" spans="1:5" ht="15" customHeight="1" thickTop="1" thickBot="1" x14ac:dyDescent="0.3">
      <c r="A219" s="33" t="s">
        <v>207</v>
      </c>
      <c r="B219" s="33" t="s">
        <v>54</v>
      </c>
      <c r="C219" s="33" t="s">
        <v>131</v>
      </c>
      <c r="D219" s="34">
        <v>237054</v>
      </c>
      <c r="E219" s="37">
        <v>38320</v>
      </c>
    </row>
    <row r="220" spans="1:5" ht="15" customHeight="1" thickTop="1" thickBot="1" x14ac:dyDescent="0.3">
      <c r="A220" s="33" t="s">
        <v>207</v>
      </c>
      <c r="B220" s="33" t="s">
        <v>58</v>
      </c>
      <c r="C220" s="33" t="s">
        <v>153</v>
      </c>
      <c r="D220" s="34">
        <v>430261</v>
      </c>
      <c r="E220" s="37">
        <v>6231</v>
      </c>
    </row>
    <row r="221" spans="1:5" ht="15" customHeight="1" thickTop="1" thickBot="1" x14ac:dyDescent="0.3">
      <c r="A221" s="33" t="s">
        <v>207</v>
      </c>
      <c r="B221" s="33" t="s">
        <v>60</v>
      </c>
      <c r="C221" s="33" t="s">
        <v>132</v>
      </c>
      <c r="D221" s="34">
        <v>38295</v>
      </c>
      <c r="E221" s="37">
        <v>15078</v>
      </c>
    </row>
    <row r="222" spans="1:5" ht="15" customHeight="1" thickTop="1" thickBot="1" x14ac:dyDescent="0.3">
      <c r="A222" s="33" t="s">
        <v>207</v>
      </c>
      <c r="B222" s="33" t="s">
        <v>62</v>
      </c>
      <c r="C222" s="33" t="s">
        <v>143</v>
      </c>
      <c r="D222" s="34">
        <v>157436</v>
      </c>
      <c r="E222" s="37">
        <v>56774</v>
      </c>
    </row>
    <row r="223" spans="1:5" ht="15" customHeight="1" thickTop="1" thickBot="1" x14ac:dyDescent="0.3">
      <c r="A223" s="33" t="s">
        <v>207</v>
      </c>
      <c r="B223" s="33" t="s">
        <v>64</v>
      </c>
      <c r="C223" s="33" t="s">
        <v>57</v>
      </c>
      <c r="D223" s="34">
        <v>98786</v>
      </c>
      <c r="E223" s="37">
        <v>10272</v>
      </c>
    </row>
    <row r="224" spans="1:5" ht="15" customHeight="1" thickTop="1" thickBot="1" x14ac:dyDescent="0.3">
      <c r="A224" s="33" t="s">
        <v>207</v>
      </c>
      <c r="B224" s="33" t="s">
        <v>67</v>
      </c>
      <c r="C224" s="33" t="s">
        <v>144</v>
      </c>
      <c r="D224" s="34">
        <v>30313</v>
      </c>
      <c r="E224" s="37">
        <v>14170</v>
      </c>
    </row>
    <row r="225" spans="1:5" ht="15" customHeight="1" thickTop="1" thickBot="1" x14ac:dyDescent="0.3">
      <c r="A225" s="33" t="s">
        <v>207</v>
      </c>
      <c r="B225" s="33" t="s">
        <v>72</v>
      </c>
      <c r="C225" s="33" t="s">
        <v>135</v>
      </c>
      <c r="D225" s="34">
        <v>518396</v>
      </c>
      <c r="E225" s="37">
        <v>0</v>
      </c>
    </row>
    <row r="226" spans="1:5" ht="15" customHeight="1" thickTop="1" thickBot="1" x14ac:dyDescent="0.3">
      <c r="A226" s="33" t="s">
        <v>207</v>
      </c>
      <c r="B226" s="33" t="s">
        <v>74</v>
      </c>
      <c r="C226" s="33" t="s">
        <v>65</v>
      </c>
      <c r="D226" s="34">
        <v>82362</v>
      </c>
      <c r="E226" s="37">
        <v>82362</v>
      </c>
    </row>
    <row r="227" spans="1:5" ht="15" customHeight="1" thickTop="1" thickBot="1" x14ac:dyDescent="0.3">
      <c r="A227" s="33" t="s">
        <v>207</v>
      </c>
      <c r="B227" s="33" t="s">
        <v>77</v>
      </c>
      <c r="C227" s="33" t="s">
        <v>154</v>
      </c>
      <c r="D227" s="34">
        <v>52486</v>
      </c>
      <c r="E227" s="37">
        <v>16</v>
      </c>
    </row>
    <row r="228" spans="1:5" ht="15" customHeight="1" thickTop="1" thickBot="1" x14ac:dyDescent="0.3">
      <c r="A228" s="33" t="s">
        <v>207</v>
      </c>
      <c r="B228" s="33" t="s">
        <v>79</v>
      </c>
      <c r="C228" s="33" t="s">
        <v>80</v>
      </c>
      <c r="D228" s="34">
        <v>95972</v>
      </c>
      <c r="E228" s="37">
        <v>56016</v>
      </c>
    </row>
    <row r="229" spans="1:5" ht="15" customHeight="1" thickTop="1" thickBot="1" x14ac:dyDescent="0.3">
      <c r="A229" s="33" t="s">
        <v>207</v>
      </c>
      <c r="B229" s="33" t="s">
        <v>81</v>
      </c>
      <c r="C229" s="33" t="s">
        <v>136</v>
      </c>
      <c r="D229" s="34">
        <v>141711</v>
      </c>
      <c r="E229" s="37">
        <v>0</v>
      </c>
    </row>
    <row r="230" spans="1:5" ht="15" customHeight="1" thickTop="1" thickBot="1" x14ac:dyDescent="0.3">
      <c r="A230" s="33" t="s">
        <v>207</v>
      </c>
      <c r="B230" s="33" t="s">
        <v>85</v>
      </c>
      <c r="C230" s="33" t="s">
        <v>155</v>
      </c>
      <c r="D230" s="34">
        <v>272521</v>
      </c>
      <c r="E230" s="37">
        <v>130907</v>
      </c>
    </row>
    <row r="231" spans="1:5" ht="15" customHeight="1" thickTop="1" thickBot="1" x14ac:dyDescent="0.3">
      <c r="A231" s="33" t="s">
        <v>207</v>
      </c>
      <c r="B231" s="33" t="s">
        <v>90</v>
      </c>
      <c r="C231" s="33" t="s">
        <v>91</v>
      </c>
      <c r="D231" s="34">
        <v>9690</v>
      </c>
      <c r="E231" s="37">
        <v>9690</v>
      </c>
    </row>
    <row r="232" spans="1:5" ht="15" customHeight="1" thickTop="1" thickBot="1" x14ac:dyDescent="0.3">
      <c r="A232" s="33" t="s">
        <v>207</v>
      </c>
      <c r="B232" s="33" t="s">
        <v>92</v>
      </c>
      <c r="C232" s="33" t="s">
        <v>156</v>
      </c>
      <c r="D232" s="34">
        <v>9690</v>
      </c>
      <c r="E232" s="37">
        <v>9690</v>
      </c>
    </row>
    <row r="233" spans="1:5" ht="15" customHeight="1" thickTop="1" thickBot="1" x14ac:dyDescent="0.3">
      <c r="A233" s="33" t="s">
        <v>207</v>
      </c>
      <c r="B233" s="33" t="s">
        <v>94</v>
      </c>
      <c r="C233" s="33" t="s">
        <v>95</v>
      </c>
      <c r="D233" s="34">
        <v>125965</v>
      </c>
      <c r="E233" s="37">
        <v>63230</v>
      </c>
    </row>
    <row r="234" spans="1:5" ht="15" customHeight="1" thickTop="1" thickBot="1" x14ac:dyDescent="0.3">
      <c r="A234" s="33" t="s">
        <v>207</v>
      </c>
      <c r="B234" s="33" t="s">
        <v>98</v>
      </c>
      <c r="C234" s="33" t="s">
        <v>99</v>
      </c>
      <c r="D234" s="34">
        <v>13031</v>
      </c>
      <c r="E234" s="37">
        <v>6215</v>
      </c>
    </row>
    <row r="235" spans="1:5" ht="15" customHeight="1" thickTop="1" thickBot="1" x14ac:dyDescent="0.3">
      <c r="A235" s="33" t="s">
        <v>207</v>
      </c>
      <c r="B235" s="33" t="s">
        <v>102</v>
      </c>
      <c r="C235" s="33" t="s">
        <v>57</v>
      </c>
      <c r="D235" s="34">
        <v>363362</v>
      </c>
      <c r="E235" s="37">
        <v>0</v>
      </c>
    </row>
    <row r="236" spans="1:5" ht="15" customHeight="1" thickTop="1" thickBot="1" x14ac:dyDescent="0.3">
      <c r="A236" s="33" t="s">
        <v>207</v>
      </c>
      <c r="B236" s="33" t="s">
        <v>103</v>
      </c>
      <c r="C236" s="33" t="s">
        <v>104</v>
      </c>
      <c r="D236" s="34">
        <v>243776</v>
      </c>
      <c r="E236" s="37">
        <v>0</v>
      </c>
    </row>
    <row r="237" spans="1:5" ht="15" customHeight="1" thickTop="1" thickBot="1" x14ac:dyDescent="0.3">
      <c r="A237" s="33" t="s">
        <v>207</v>
      </c>
      <c r="B237" s="33" t="s">
        <v>107</v>
      </c>
      <c r="C237" s="33" t="s">
        <v>108</v>
      </c>
      <c r="D237" s="34">
        <v>13164</v>
      </c>
      <c r="E237" s="37">
        <v>0</v>
      </c>
    </row>
    <row r="238" spans="1:5" ht="15" customHeight="1" thickTop="1" thickBot="1" x14ac:dyDescent="0.3">
      <c r="A238" s="33" t="s">
        <v>207</v>
      </c>
      <c r="B238" s="33" t="s">
        <v>109</v>
      </c>
      <c r="C238" s="33" t="s">
        <v>110</v>
      </c>
      <c r="D238" s="34">
        <v>772619</v>
      </c>
      <c r="E238" s="37">
        <v>282315</v>
      </c>
    </row>
    <row r="239" spans="1:5" ht="15" customHeight="1" thickTop="1" thickBot="1" x14ac:dyDescent="0.3">
      <c r="A239" s="33" t="s">
        <v>207</v>
      </c>
      <c r="B239" s="33" t="s">
        <v>111</v>
      </c>
      <c r="C239" s="33" t="s">
        <v>112</v>
      </c>
      <c r="D239" s="34">
        <v>129201</v>
      </c>
      <c r="E239" s="37">
        <v>1335</v>
      </c>
    </row>
    <row r="240" spans="1:5" ht="15" customHeight="1" thickTop="1" thickBot="1" x14ac:dyDescent="0.3">
      <c r="A240" s="33" t="s">
        <v>207</v>
      </c>
      <c r="B240" s="33" t="s">
        <v>113</v>
      </c>
      <c r="C240" s="33" t="s">
        <v>114</v>
      </c>
      <c r="D240" s="34">
        <v>160161</v>
      </c>
      <c r="E240" s="37">
        <v>3375</v>
      </c>
    </row>
    <row r="241" spans="1:5" ht="15" customHeight="1" thickTop="1" thickBot="1" x14ac:dyDescent="0.3">
      <c r="A241" s="33" t="s">
        <v>207</v>
      </c>
      <c r="B241" s="33" t="s">
        <v>117</v>
      </c>
      <c r="C241" s="33" t="s">
        <v>157</v>
      </c>
      <c r="D241" s="34">
        <v>388136</v>
      </c>
      <c r="E241" s="37">
        <v>91877</v>
      </c>
    </row>
    <row r="242" spans="1:5" ht="15" customHeight="1" thickTop="1" thickBot="1" x14ac:dyDescent="0.3">
      <c r="A242" s="33" t="s">
        <v>208</v>
      </c>
      <c r="B242" s="33" t="s">
        <v>2</v>
      </c>
      <c r="C242" s="33" t="s">
        <v>3</v>
      </c>
      <c r="D242" s="34">
        <v>288371228</v>
      </c>
      <c r="E242" s="36">
        <v>131152295</v>
      </c>
    </row>
    <row r="243" spans="1:5" ht="15" customHeight="1" thickTop="1" thickBot="1" x14ac:dyDescent="0.3">
      <c r="A243" s="33" t="s">
        <v>208</v>
      </c>
      <c r="B243" s="33" t="s">
        <v>4</v>
      </c>
      <c r="C243" s="33" t="s">
        <v>5</v>
      </c>
      <c r="D243" s="34">
        <v>24210102</v>
      </c>
      <c r="E243" s="36">
        <v>0</v>
      </c>
    </row>
    <row r="244" spans="1:5" ht="15" customHeight="1" thickTop="1" thickBot="1" x14ac:dyDescent="0.3">
      <c r="A244" s="33" t="s">
        <v>208</v>
      </c>
      <c r="B244" s="33" t="s">
        <v>6</v>
      </c>
      <c r="C244" s="33" t="s">
        <v>7</v>
      </c>
      <c r="D244" s="34">
        <v>81830148</v>
      </c>
      <c r="E244" s="36">
        <v>34368973</v>
      </c>
    </row>
    <row r="245" spans="1:5" ht="15" customHeight="1" thickTop="1" thickBot="1" x14ac:dyDescent="0.3">
      <c r="A245" s="33" t="s">
        <v>208</v>
      </c>
      <c r="B245" s="33" t="s">
        <v>8</v>
      </c>
      <c r="C245" s="33" t="s">
        <v>9</v>
      </c>
      <c r="D245" s="34">
        <v>3550065</v>
      </c>
      <c r="E245" s="36">
        <v>3550065</v>
      </c>
    </row>
    <row r="246" spans="1:5" ht="15" customHeight="1" thickTop="1" thickBot="1" x14ac:dyDescent="0.3">
      <c r="A246" s="33" t="s">
        <v>208</v>
      </c>
      <c r="B246" s="33" t="s">
        <v>18</v>
      </c>
      <c r="C246" s="33" t="s">
        <v>158</v>
      </c>
      <c r="D246" s="34">
        <v>4711592</v>
      </c>
      <c r="E246" s="36">
        <v>2532593</v>
      </c>
    </row>
    <row r="247" spans="1:5" ht="15" customHeight="1" thickTop="1" thickBot="1" x14ac:dyDescent="0.3">
      <c r="A247" s="33" t="s">
        <v>208</v>
      </c>
      <c r="B247" s="33" t="s">
        <v>20</v>
      </c>
      <c r="C247" s="33" t="s">
        <v>21</v>
      </c>
      <c r="D247" s="34">
        <v>770848</v>
      </c>
      <c r="E247" s="37">
        <v>729165</v>
      </c>
    </row>
    <row r="248" spans="1:5" ht="15" customHeight="1" thickTop="1" thickBot="1" x14ac:dyDescent="0.3">
      <c r="A248" s="33" t="s">
        <v>208</v>
      </c>
      <c r="B248" s="33" t="s">
        <v>159</v>
      </c>
      <c r="C248" s="33" t="s">
        <v>160</v>
      </c>
      <c r="D248" s="34">
        <v>200000</v>
      </c>
      <c r="E248" s="37">
        <v>0</v>
      </c>
    </row>
    <row r="249" spans="1:5" ht="15" customHeight="1" thickTop="1" thickBot="1" x14ac:dyDescent="0.3">
      <c r="A249" s="33" t="s">
        <v>208</v>
      </c>
      <c r="B249" s="33" t="s">
        <v>22</v>
      </c>
      <c r="C249" s="33" t="s">
        <v>23</v>
      </c>
      <c r="D249" s="34">
        <v>709190</v>
      </c>
      <c r="E249" s="37">
        <v>614310</v>
      </c>
    </row>
    <row r="250" spans="1:5" ht="15" customHeight="1" thickTop="1" thickBot="1" x14ac:dyDescent="0.3">
      <c r="A250" s="33" t="s">
        <v>208</v>
      </c>
      <c r="B250" s="33" t="s">
        <v>26</v>
      </c>
      <c r="C250" s="33" t="s">
        <v>27</v>
      </c>
      <c r="D250" s="34">
        <v>117500</v>
      </c>
      <c r="E250" s="37">
        <v>75405</v>
      </c>
    </row>
    <row r="251" spans="1:5" ht="15" customHeight="1" thickTop="1" thickBot="1" x14ac:dyDescent="0.3">
      <c r="A251" s="33" t="s">
        <v>208</v>
      </c>
      <c r="B251" s="33" t="s">
        <v>28</v>
      </c>
      <c r="C251" s="33" t="s">
        <v>140</v>
      </c>
      <c r="D251" s="34">
        <v>218330</v>
      </c>
      <c r="E251" s="37">
        <v>131405</v>
      </c>
    </row>
    <row r="252" spans="1:5" ht="15" customHeight="1" thickTop="1" thickBot="1" x14ac:dyDescent="0.3">
      <c r="A252" s="33" t="s">
        <v>208</v>
      </c>
      <c r="B252" s="33" t="s">
        <v>30</v>
      </c>
      <c r="C252" s="33" t="s">
        <v>31</v>
      </c>
      <c r="D252" s="34">
        <v>1056000</v>
      </c>
      <c r="E252" s="37">
        <v>1026696</v>
      </c>
    </row>
    <row r="253" spans="1:5" ht="15" customHeight="1" thickTop="1" thickBot="1" x14ac:dyDescent="0.3">
      <c r="A253" s="33" t="s">
        <v>208</v>
      </c>
      <c r="B253" s="33" t="s">
        <v>32</v>
      </c>
      <c r="C253" s="33" t="s">
        <v>127</v>
      </c>
      <c r="D253" s="34">
        <v>523110</v>
      </c>
      <c r="E253" s="37">
        <v>295457</v>
      </c>
    </row>
    <row r="254" spans="1:5" ht="15" customHeight="1" thickTop="1" thickBot="1" x14ac:dyDescent="0.3">
      <c r="A254" s="33" t="s">
        <v>208</v>
      </c>
      <c r="B254" s="33" t="s">
        <v>34</v>
      </c>
      <c r="C254" s="33" t="s">
        <v>35</v>
      </c>
      <c r="D254" s="34">
        <v>117500</v>
      </c>
      <c r="E254" s="37">
        <v>117500</v>
      </c>
    </row>
    <row r="255" spans="1:5" ht="15" customHeight="1" thickTop="1" thickBot="1" x14ac:dyDescent="0.3">
      <c r="A255" s="33" t="s">
        <v>208</v>
      </c>
      <c r="B255" s="33" t="s">
        <v>36</v>
      </c>
      <c r="C255" s="33" t="s">
        <v>128</v>
      </c>
      <c r="D255" s="34">
        <v>796643</v>
      </c>
      <c r="E255" s="37">
        <v>731060</v>
      </c>
    </row>
    <row r="256" spans="1:5" ht="15" customHeight="1" thickTop="1" thickBot="1" x14ac:dyDescent="0.3">
      <c r="A256" s="33" t="s">
        <v>208</v>
      </c>
      <c r="B256" s="33" t="s">
        <v>38</v>
      </c>
      <c r="C256" s="33" t="s">
        <v>39</v>
      </c>
      <c r="D256" s="34">
        <v>176250</v>
      </c>
      <c r="E256" s="37">
        <v>0</v>
      </c>
    </row>
    <row r="257" spans="1:5" ht="15" customHeight="1" thickTop="1" thickBot="1" x14ac:dyDescent="0.3">
      <c r="A257" s="33" t="s">
        <v>208</v>
      </c>
      <c r="B257" s="33" t="s">
        <v>40</v>
      </c>
      <c r="C257" s="33" t="s">
        <v>41</v>
      </c>
      <c r="D257" s="34">
        <v>1842000</v>
      </c>
      <c r="E257" s="37">
        <v>1268578</v>
      </c>
    </row>
    <row r="258" spans="1:5" ht="15" customHeight="1" thickTop="1" thickBot="1" x14ac:dyDescent="0.3">
      <c r="A258" s="33" t="s">
        <v>208</v>
      </c>
      <c r="B258" s="33" t="s">
        <v>42</v>
      </c>
      <c r="C258" s="33" t="s">
        <v>43</v>
      </c>
      <c r="D258" s="34">
        <v>601533</v>
      </c>
      <c r="E258" s="37">
        <v>601533</v>
      </c>
    </row>
    <row r="259" spans="1:5" ht="15" customHeight="1" thickTop="1" thickBot="1" x14ac:dyDescent="0.3">
      <c r="A259" s="33" t="s">
        <v>208</v>
      </c>
      <c r="B259" s="33" t="s">
        <v>44</v>
      </c>
      <c r="C259" s="33" t="s">
        <v>45</v>
      </c>
      <c r="D259" s="34">
        <v>123059</v>
      </c>
      <c r="E259" s="37">
        <v>48345</v>
      </c>
    </row>
    <row r="260" spans="1:5" ht="15" customHeight="1" thickTop="1" thickBot="1" x14ac:dyDescent="0.3">
      <c r="A260" s="33" t="s">
        <v>208</v>
      </c>
      <c r="B260" s="33" t="s">
        <v>46</v>
      </c>
      <c r="C260" s="33" t="s">
        <v>47</v>
      </c>
      <c r="D260" s="34">
        <v>751</v>
      </c>
      <c r="E260" s="37">
        <v>164</v>
      </c>
    </row>
    <row r="261" spans="1:5" ht="15" customHeight="1" thickTop="1" thickBot="1" x14ac:dyDescent="0.3">
      <c r="A261" s="33" t="s">
        <v>208</v>
      </c>
      <c r="B261" s="33" t="s">
        <v>48</v>
      </c>
      <c r="C261" s="33" t="s">
        <v>49</v>
      </c>
      <c r="D261" s="34">
        <v>1743822</v>
      </c>
      <c r="E261" s="37">
        <v>74861</v>
      </c>
    </row>
    <row r="262" spans="1:5" ht="15" customHeight="1" thickTop="1" thickBot="1" x14ac:dyDescent="0.3">
      <c r="A262" s="33" t="s">
        <v>208</v>
      </c>
      <c r="B262" s="33" t="s">
        <v>50</v>
      </c>
      <c r="C262" s="33" t="s">
        <v>51</v>
      </c>
      <c r="D262" s="34">
        <v>2812</v>
      </c>
      <c r="E262" s="37">
        <v>2812</v>
      </c>
    </row>
    <row r="263" spans="1:5" ht="15" customHeight="1" thickTop="1" thickBot="1" x14ac:dyDescent="0.3">
      <c r="A263" s="33" t="s">
        <v>208</v>
      </c>
      <c r="B263" s="33" t="s">
        <v>129</v>
      </c>
      <c r="C263" s="33" t="s">
        <v>130</v>
      </c>
      <c r="D263" s="34">
        <v>1277023</v>
      </c>
      <c r="E263" s="37">
        <v>665200</v>
      </c>
    </row>
    <row r="264" spans="1:5" ht="15" customHeight="1" thickTop="1" thickBot="1" x14ac:dyDescent="0.3">
      <c r="A264" s="33" t="s">
        <v>208</v>
      </c>
      <c r="B264" s="33" t="s">
        <v>52</v>
      </c>
      <c r="C264" s="33" t="s">
        <v>53</v>
      </c>
      <c r="D264" s="34">
        <v>2233803</v>
      </c>
      <c r="E264" s="37">
        <v>656744</v>
      </c>
    </row>
    <row r="265" spans="1:5" ht="15" customHeight="1" thickTop="1" thickBot="1" x14ac:dyDescent="0.3">
      <c r="A265" s="33" t="s">
        <v>208</v>
      </c>
      <c r="B265" s="33" t="s">
        <v>54</v>
      </c>
      <c r="C265" s="33" t="s">
        <v>55</v>
      </c>
      <c r="D265" s="34">
        <v>3713851</v>
      </c>
      <c r="E265" s="37">
        <v>451209</v>
      </c>
    </row>
    <row r="266" spans="1:5" ht="15" customHeight="1" thickTop="1" thickBot="1" x14ac:dyDescent="0.3">
      <c r="A266" s="33" t="s">
        <v>208</v>
      </c>
      <c r="B266" s="33" t="s">
        <v>58</v>
      </c>
      <c r="C266" s="33" t="s">
        <v>59</v>
      </c>
      <c r="D266" s="34">
        <v>12207632</v>
      </c>
      <c r="E266" s="37">
        <v>5388637</v>
      </c>
    </row>
    <row r="267" spans="1:5" ht="15" customHeight="1" thickTop="1" thickBot="1" x14ac:dyDescent="0.3">
      <c r="A267" s="33" t="s">
        <v>208</v>
      </c>
      <c r="B267" s="33" t="s">
        <v>199</v>
      </c>
      <c r="C267" s="33" t="s">
        <v>209</v>
      </c>
      <c r="D267" s="34">
        <v>400000</v>
      </c>
      <c r="E267" s="37">
        <v>269136</v>
      </c>
    </row>
    <row r="268" spans="1:5" ht="15" customHeight="1" thickTop="1" thickBot="1" x14ac:dyDescent="0.3">
      <c r="A268" s="33" t="s">
        <v>208</v>
      </c>
      <c r="B268" s="33" t="s">
        <v>60</v>
      </c>
      <c r="C268" s="33" t="s">
        <v>132</v>
      </c>
      <c r="D268" s="34">
        <v>1355768</v>
      </c>
      <c r="E268" s="37">
        <v>851468</v>
      </c>
    </row>
    <row r="269" spans="1:5" ht="15" customHeight="1" thickTop="1" thickBot="1" x14ac:dyDescent="0.3">
      <c r="A269" s="33" t="s">
        <v>208</v>
      </c>
      <c r="B269" s="33" t="s">
        <v>62</v>
      </c>
      <c r="C269" s="33" t="s">
        <v>133</v>
      </c>
      <c r="D269" s="34">
        <v>16210214</v>
      </c>
      <c r="E269" s="37">
        <v>4862803</v>
      </c>
    </row>
    <row r="270" spans="1:5" ht="15" customHeight="1" thickTop="1" thickBot="1" x14ac:dyDescent="0.3">
      <c r="A270" s="33" t="s">
        <v>208</v>
      </c>
      <c r="B270" s="33" t="s">
        <v>64</v>
      </c>
      <c r="C270" s="33" t="s">
        <v>57</v>
      </c>
      <c r="D270" s="34">
        <v>1547647</v>
      </c>
      <c r="E270" s="37">
        <v>299389</v>
      </c>
    </row>
    <row r="271" spans="1:5" ht="15" customHeight="1" thickTop="1" thickBot="1" x14ac:dyDescent="0.3">
      <c r="A271" s="33" t="s">
        <v>208</v>
      </c>
      <c r="B271" s="33" t="s">
        <v>66</v>
      </c>
      <c r="C271" s="33" t="s">
        <v>161</v>
      </c>
      <c r="D271" s="34">
        <v>418593</v>
      </c>
      <c r="E271" s="37">
        <v>236000</v>
      </c>
    </row>
    <row r="272" spans="1:5" ht="15" customHeight="1" thickTop="1" thickBot="1" x14ac:dyDescent="0.3">
      <c r="A272" s="33" t="s">
        <v>208</v>
      </c>
      <c r="B272" s="33" t="s">
        <v>67</v>
      </c>
      <c r="C272" s="33" t="s">
        <v>144</v>
      </c>
      <c r="D272" s="34">
        <v>1127994</v>
      </c>
      <c r="E272" s="37">
        <v>517763</v>
      </c>
    </row>
    <row r="273" spans="1:5" ht="15" customHeight="1" thickTop="1" thickBot="1" x14ac:dyDescent="0.3">
      <c r="A273" s="33" t="s">
        <v>208</v>
      </c>
      <c r="B273" s="33" t="s">
        <v>69</v>
      </c>
      <c r="C273" s="33" t="s">
        <v>70</v>
      </c>
      <c r="D273" s="34">
        <v>1240275</v>
      </c>
      <c r="E273" s="37">
        <v>1142833</v>
      </c>
    </row>
    <row r="274" spans="1:5" ht="15" customHeight="1" thickTop="1" thickBot="1" x14ac:dyDescent="0.3">
      <c r="A274" s="33" t="s">
        <v>208</v>
      </c>
      <c r="B274" s="33" t="s">
        <v>71</v>
      </c>
      <c r="C274" s="33" t="s">
        <v>162</v>
      </c>
      <c r="D274" s="34">
        <v>908889</v>
      </c>
      <c r="E274" s="37">
        <v>908889</v>
      </c>
    </row>
    <row r="275" spans="1:5" ht="15" customHeight="1" thickTop="1" thickBot="1" x14ac:dyDescent="0.3">
      <c r="A275" s="33" t="s">
        <v>208</v>
      </c>
      <c r="B275" s="33" t="s">
        <v>72</v>
      </c>
      <c r="C275" s="33" t="s">
        <v>163</v>
      </c>
      <c r="D275" s="34">
        <v>1929855</v>
      </c>
      <c r="E275" s="37">
        <v>52440</v>
      </c>
    </row>
    <row r="276" spans="1:5" ht="15" customHeight="1" thickTop="1" thickBot="1" x14ac:dyDescent="0.3">
      <c r="A276" s="33" t="s">
        <v>208</v>
      </c>
      <c r="B276" s="33" t="s">
        <v>164</v>
      </c>
      <c r="C276" s="33" t="s">
        <v>165</v>
      </c>
      <c r="D276" s="34">
        <v>1817274</v>
      </c>
      <c r="E276" s="37">
        <v>815459</v>
      </c>
    </row>
    <row r="277" spans="1:5" ht="15" customHeight="1" thickTop="1" thickBot="1" x14ac:dyDescent="0.3">
      <c r="A277" s="33" t="s">
        <v>208</v>
      </c>
      <c r="B277" s="33" t="s">
        <v>74</v>
      </c>
      <c r="C277" s="33" t="s">
        <v>41</v>
      </c>
      <c r="D277" s="34">
        <v>3630565</v>
      </c>
      <c r="E277" s="37">
        <v>3630565</v>
      </c>
    </row>
    <row r="278" spans="1:5" ht="15" customHeight="1" thickTop="1" thickBot="1" x14ac:dyDescent="0.3">
      <c r="A278" s="33" t="s">
        <v>208</v>
      </c>
      <c r="B278" s="33" t="s">
        <v>77</v>
      </c>
      <c r="C278" s="33" t="s">
        <v>78</v>
      </c>
      <c r="D278" s="34">
        <v>6532175</v>
      </c>
      <c r="E278" s="37">
        <v>4280859</v>
      </c>
    </row>
    <row r="279" spans="1:5" ht="15" customHeight="1" thickTop="1" thickBot="1" x14ac:dyDescent="0.3">
      <c r="A279" s="33" t="s">
        <v>208</v>
      </c>
      <c r="B279" s="33" t="s">
        <v>79</v>
      </c>
      <c r="C279" s="33" t="s">
        <v>80</v>
      </c>
      <c r="D279" s="34">
        <v>1503564</v>
      </c>
      <c r="E279" s="37">
        <v>758163</v>
      </c>
    </row>
    <row r="280" spans="1:5" ht="15" customHeight="1" thickTop="1" thickBot="1" x14ac:dyDescent="0.3">
      <c r="A280" s="33" t="s">
        <v>208</v>
      </c>
      <c r="B280" s="33" t="s">
        <v>81</v>
      </c>
      <c r="C280" s="33" t="s">
        <v>136</v>
      </c>
      <c r="D280" s="34">
        <v>2356779</v>
      </c>
      <c r="E280" s="37">
        <v>1443652</v>
      </c>
    </row>
    <row r="281" spans="1:5" ht="15" customHeight="1" thickTop="1" thickBot="1" x14ac:dyDescent="0.3">
      <c r="A281" s="33" t="s">
        <v>208</v>
      </c>
      <c r="B281" s="33" t="s">
        <v>83</v>
      </c>
      <c r="C281" s="33" t="s">
        <v>84</v>
      </c>
      <c r="D281" s="34">
        <v>6224129</v>
      </c>
      <c r="E281" s="37">
        <v>122026</v>
      </c>
    </row>
    <row r="282" spans="1:5" ht="15" customHeight="1" thickTop="1" thickBot="1" x14ac:dyDescent="0.3">
      <c r="A282" s="33" t="s">
        <v>208</v>
      </c>
      <c r="B282" s="33" t="s">
        <v>85</v>
      </c>
      <c r="C282" s="33" t="s">
        <v>86</v>
      </c>
      <c r="D282" s="34">
        <v>4269501</v>
      </c>
      <c r="E282" s="37">
        <v>2010928</v>
      </c>
    </row>
    <row r="283" spans="1:5" ht="15" customHeight="1" thickTop="1" thickBot="1" x14ac:dyDescent="0.3">
      <c r="A283" s="33" t="s">
        <v>208</v>
      </c>
      <c r="B283" s="33" t="s">
        <v>87</v>
      </c>
      <c r="C283" s="33" t="s">
        <v>57</v>
      </c>
      <c r="D283" s="34">
        <v>701868</v>
      </c>
      <c r="E283" s="37">
        <v>547974</v>
      </c>
    </row>
    <row r="284" spans="1:5" ht="15" customHeight="1" thickTop="1" thickBot="1" x14ac:dyDescent="0.3">
      <c r="A284" s="33" t="s">
        <v>208</v>
      </c>
      <c r="B284" s="33" t="s">
        <v>88</v>
      </c>
      <c r="C284" s="33" t="s">
        <v>89</v>
      </c>
      <c r="D284" s="34">
        <v>865027</v>
      </c>
      <c r="E284" s="37">
        <v>114426</v>
      </c>
    </row>
    <row r="285" spans="1:5" ht="15" customHeight="1" thickTop="1" thickBot="1" x14ac:dyDescent="0.3">
      <c r="A285" s="33" t="s">
        <v>208</v>
      </c>
      <c r="B285" s="33" t="s">
        <v>90</v>
      </c>
      <c r="C285" s="33" t="s">
        <v>91</v>
      </c>
      <c r="D285" s="34">
        <v>40374</v>
      </c>
      <c r="E285" s="37">
        <v>35226</v>
      </c>
    </row>
    <row r="286" spans="1:5" ht="15" customHeight="1" thickTop="1" thickBot="1" x14ac:dyDescent="0.3">
      <c r="A286" s="33" t="s">
        <v>208</v>
      </c>
      <c r="B286" s="33" t="s">
        <v>92</v>
      </c>
      <c r="C286" s="33" t="s">
        <v>166</v>
      </c>
      <c r="D286" s="34">
        <v>80747</v>
      </c>
      <c r="E286" s="37">
        <v>52280</v>
      </c>
    </row>
    <row r="287" spans="1:5" ht="15" customHeight="1" thickTop="1" thickBot="1" x14ac:dyDescent="0.3">
      <c r="A287" s="33" t="s">
        <v>208</v>
      </c>
      <c r="B287" s="33" t="s">
        <v>94</v>
      </c>
      <c r="C287" s="33" t="s">
        <v>95</v>
      </c>
      <c r="D287" s="34">
        <v>1700533</v>
      </c>
      <c r="E287" s="37">
        <v>423930</v>
      </c>
    </row>
    <row r="288" spans="1:5" ht="15" customHeight="1" thickTop="1" thickBot="1" x14ac:dyDescent="0.3">
      <c r="A288" s="33" t="s">
        <v>208</v>
      </c>
      <c r="B288" s="33" t="s">
        <v>200</v>
      </c>
      <c r="C288" s="33" t="s">
        <v>41</v>
      </c>
      <c r="D288" s="34">
        <v>300000</v>
      </c>
      <c r="E288" s="37">
        <v>155449</v>
      </c>
    </row>
    <row r="289" spans="1:5" ht="15" customHeight="1" thickTop="1" thickBot="1" x14ac:dyDescent="0.3">
      <c r="A289" s="33" t="s">
        <v>208</v>
      </c>
      <c r="B289" s="33" t="s">
        <v>96</v>
      </c>
      <c r="C289" s="33" t="s">
        <v>97</v>
      </c>
      <c r="D289" s="34">
        <v>1588836</v>
      </c>
      <c r="E289" s="37">
        <v>1319736</v>
      </c>
    </row>
    <row r="290" spans="1:5" ht="15" customHeight="1" thickTop="1" thickBot="1" x14ac:dyDescent="0.3">
      <c r="A290" s="33" t="s">
        <v>208</v>
      </c>
      <c r="B290" s="33" t="s">
        <v>98</v>
      </c>
      <c r="C290" s="33" t="s">
        <v>148</v>
      </c>
      <c r="D290" s="34">
        <v>204158</v>
      </c>
      <c r="E290" s="37">
        <v>78982</v>
      </c>
    </row>
    <row r="291" spans="1:5" ht="15" customHeight="1" thickTop="1" thickBot="1" x14ac:dyDescent="0.3">
      <c r="A291" s="33" t="s">
        <v>208</v>
      </c>
      <c r="B291" s="33" t="s">
        <v>103</v>
      </c>
      <c r="C291" s="33" t="s">
        <v>104</v>
      </c>
      <c r="D291" s="34">
        <v>1667429</v>
      </c>
      <c r="E291" s="37">
        <v>194494</v>
      </c>
    </row>
    <row r="292" spans="1:5" ht="15" customHeight="1" thickTop="1" thickBot="1" x14ac:dyDescent="0.3">
      <c r="A292" s="33" t="s">
        <v>208</v>
      </c>
      <c r="B292" s="33" t="s">
        <v>105</v>
      </c>
      <c r="C292" s="33" t="s">
        <v>106</v>
      </c>
      <c r="D292" s="34">
        <v>48755</v>
      </c>
      <c r="E292" s="37">
        <v>0</v>
      </c>
    </row>
    <row r="293" spans="1:5" ht="15" customHeight="1" thickTop="1" thickBot="1" x14ac:dyDescent="0.3">
      <c r="A293" s="33" t="s">
        <v>208</v>
      </c>
      <c r="B293" s="33" t="s">
        <v>107</v>
      </c>
      <c r="C293" s="33" t="s">
        <v>137</v>
      </c>
      <c r="D293" s="34">
        <v>206235</v>
      </c>
      <c r="E293" s="37">
        <v>13915</v>
      </c>
    </row>
    <row r="294" spans="1:5" ht="15" customHeight="1" thickTop="1" thickBot="1" x14ac:dyDescent="0.3">
      <c r="A294" s="33" t="s">
        <v>208</v>
      </c>
      <c r="B294" s="33" t="s">
        <v>109</v>
      </c>
      <c r="C294" s="33" t="s">
        <v>110</v>
      </c>
      <c r="D294" s="34">
        <v>12163604</v>
      </c>
      <c r="E294" s="37">
        <v>10861216</v>
      </c>
    </row>
    <row r="295" spans="1:5" ht="15" customHeight="1" thickTop="1" thickBot="1" x14ac:dyDescent="0.3">
      <c r="A295" s="33" t="s">
        <v>208</v>
      </c>
      <c r="B295" s="33" t="s">
        <v>111</v>
      </c>
      <c r="C295" s="33" t="s">
        <v>112</v>
      </c>
      <c r="D295" s="34">
        <v>2834202</v>
      </c>
      <c r="E295" s="37">
        <v>2219400</v>
      </c>
    </row>
    <row r="296" spans="1:5" ht="15" customHeight="1" thickTop="1" thickBot="1" x14ac:dyDescent="0.3">
      <c r="A296" s="33" t="s">
        <v>208</v>
      </c>
      <c r="B296" s="33" t="s">
        <v>113</v>
      </c>
      <c r="C296" s="33" t="s">
        <v>114</v>
      </c>
      <c r="D296" s="34">
        <v>2509188</v>
      </c>
      <c r="E296" s="37">
        <v>911164</v>
      </c>
    </row>
    <row r="297" spans="1:5" ht="15" customHeight="1" thickTop="1" thickBot="1" x14ac:dyDescent="0.3">
      <c r="A297" s="33" t="s">
        <v>208</v>
      </c>
      <c r="B297" s="33" t="s">
        <v>115</v>
      </c>
      <c r="C297" s="33" t="s">
        <v>116</v>
      </c>
      <c r="D297" s="34">
        <v>5119299</v>
      </c>
      <c r="E297" s="37">
        <v>921936</v>
      </c>
    </row>
    <row r="298" spans="1:5" ht="15" customHeight="1" thickTop="1" x14ac:dyDescent="0.25">
      <c r="A298" s="33" t="s">
        <v>208</v>
      </c>
      <c r="B298" s="33" t="s">
        <v>117</v>
      </c>
      <c r="C298" s="33" t="s">
        <v>138</v>
      </c>
      <c r="D298" s="34">
        <v>14558805</v>
      </c>
      <c r="E298" s="38">
        <v>12175444</v>
      </c>
    </row>
  </sheetData>
  <autoFilter ref="A1:P29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Jur 7 - Informe</vt:lpstr>
      <vt:lpstr>Hoja1</vt:lpstr>
      <vt:lpstr>'Jur 7 - Informe'!Títulos_a_imprimir</vt:lpstr>
    </vt:vector>
  </TitlesOfParts>
  <Company>DIT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mpagadizabal</dc:creator>
  <cp:lastModifiedBy>gcroldan</cp:lastModifiedBy>
  <cp:lastPrinted>2016-07-04T14:09:58Z</cp:lastPrinted>
  <dcterms:created xsi:type="dcterms:W3CDTF">2016-01-28T16:21:08Z</dcterms:created>
  <dcterms:modified xsi:type="dcterms:W3CDTF">2016-07-07T14:48:07Z</dcterms:modified>
</cp:coreProperties>
</file>