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10" windowWidth="12915" windowHeight="12405"/>
  </bookViews>
  <sheets>
    <sheet name="Jur7" sheetId="4" r:id="rId1"/>
  </sheets>
  <definedNames>
    <definedName name="_xlnm._FilterDatabase" localSheetId="0" hidden="1">'Jur7'!$B$12:$F$389</definedName>
    <definedName name="_xlnm.Print_Titles" localSheetId="0">'Jur7'!$1:$7</definedName>
  </definedNames>
  <calcPr calcId="145621"/>
</workbook>
</file>

<file path=xl/calcChain.xml><?xml version="1.0" encoding="utf-8"?>
<calcChain xmlns="http://schemas.openxmlformats.org/spreadsheetml/2006/main">
  <c r="F367" i="4" l="1"/>
  <c r="E392" i="4"/>
  <c r="E389" i="4"/>
  <c r="E322" i="4"/>
  <c r="E278" i="4"/>
  <c r="E232" i="4"/>
  <c r="E185" i="4"/>
  <c r="E126" i="4"/>
  <c r="E75" i="4"/>
  <c r="D38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29" i="4"/>
  <c r="D322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284" i="4"/>
  <c r="D27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38" i="4"/>
  <c r="D232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191" i="4"/>
  <c r="E190" i="4"/>
  <c r="F389" i="4" l="1"/>
  <c r="F322" i="4"/>
  <c r="F278" i="4"/>
  <c r="F2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32" i="4"/>
  <c r="D185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D126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D75" i="4"/>
  <c r="F13" i="4"/>
  <c r="F185" i="4" l="1"/>
  <c r="F126" i="4"/>
  <c r="F75" i="4"/>
  <c r="E80" i="4"/>
  <c r="E398" i="4" l="1"/>
  <c r="D392" i="4"/>
  <c r="E328" i="4"/>
  <c r="E283" i="4"/>
  <c r="E237" i="4"/>
  <c r="E131" i="4"/>
  <c r="F392" i="4" l="1"/>
  <c r="E400" i="4"/>
  <c r="D400" i="4"/>
  <c r="D403" i="4" l="1"/>
  <c r="E403" i="4"/>
  <c r="F399" i="4" l="1"/>
  <c r="F400" i="4" s="1"/>
  <c r="F403" i="4" l="1"/>
</calcChain>
</file>

<file path=xl/sharedStrings.xml><?xml version="1.0" encoding="utf-8"?>
<sst xmlns="http://schemas.openxmlformats.org/spreadsheetml/2006/main" count="735" uniqueCount="219">
  <si>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</si>
  <si>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</si>
  <si>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</si>
  <si>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</si>
  <si>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</si>
  <si>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</si>
  <si>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</si>
  <si>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</si>
  <si>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</si>
  <si>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</si>
  <si>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</si>
  <si>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1.2.4</t>
  </si>
  <si>
    <t>SAC PT</t>
  </si>
  <si>
    <t>1.2.6</t>
  </si>
  <si>
    <t>Contribuciones Patronales PT</t>
  </si>
  <si>
    <t>1.2.7</t>
  </si>
  <si>
    <t>1.4.1</t>
  </si>
  <si>
    <t>3.2.1</t>
  </si>
  <si>
    <t>Alquiler de edificios y locales</t>
  </si>
  <si>
    <t>3.2.4</t>
  </si>
  <si>
    <t>Alquiler de fotocopiadoras</t>
  </si>
  <si>
    <t>3.3.1</t>
  </si>
  <si>
    <t xml:space="preserve">Mant. y reparacion de edificios y locales </t>
  </si>
  <si>
    <t>3.3.3</t>
  </si>
  <si>
    <t>3.3.5</t>
  </si>
  <si>
    <t>3.3.9</t>
  </si>
  <si>
    <t>Otros NEP</t>
  </si>
  <si>
    <t>3.5.4</t>
  </si>
  <si>
    <t>3.5.5</t>
  </si>
  <si>
    <t>Comisiones y gastos bancarios</t>
  </si>
  <si>
    <t>3.5.7</t>
  </si>
  <si>
    <t>Serv. de acceso a internet  y streaming</t>
  </si>
  <si>
    <t>3.5.8</t>
  </si>
  <si>
    <t xml:space="preserve">Serv. de vigilancia </t>
  </si>
  <si>
    <t>3.9.2</t>
  </si>
  <si>
    <t xml:space="preserve">Servicios de comidas, viandas y refrigerios </t>
  </si>
  <si>
    <t>3.1.1</t>
  </si>
  <si>
    <t>Energia Electrica</t>
  </si>
  <si>
    <t>3.1.4</t>
  </si>
  <si>
    <t>3.1.5</t>
  </si>
  <si>
    <t>Correos y telegrafos</t>
  </si>
  <si>
    <t>3.4.2</t>
  </si>
  <si>
    <t>4.3.4</t>
  </si>
  <si>
    <t>Equipo de comunicacion y señalamiento</t>
  </si>
  <si>
    <t>4.3.6</t>
  </si>
  <si>
    <t>Equipo para computacion</t>
  </si>
  <si>
    <t>4.3.7</t>
  </si>
  <si>
    <t>Equipo de oficina y moblaje</t>
  </si>
  <si>
    <t>4.4.1</t>
  </si>
  <si>
    <t>Equipo de seguridad</t>
  </si>
  <si>
    <t>Retribucion del Cargo PT</t>
  </si>
  <si>
    <t>Asignaciones Familiares</t>
  </si>
  <si>
    <t>Mantenimiento y reparacion de maquinarias y equipo</t>
  </si>
  <si>
    <t>Limpieza aseo y fumigacion</t>
  </si>
  <si>
    <t>3.5.6</t>
  </si>
  <si>
    <t>3.1.2</t>
  </si>
  <si>
    <t>3.1.3</t>
  </si>
  <si>
    <t>Gas</t>
  </si>
  <si>
    <t>Telefonos, telex y telefax</t>
  </si>
  <si>
    <t>Equipo de Seguridad</t>
  </si>
  <si>
    <t>Sistemas informaticos y de registro</t>
  </si>
  <si>
    <t>3.9.1</t>
  </si>
  <si>
    <t>Servicios de ceremonial</t>
  </si>
  <si>
    <t>Agua</t>
  </si>
  <si>
    <t xml:space="preserve">Correos y telegrafos </t>
  </si>
  <si>
    <t>Asignaciones familiares</t>
  </si>
  <si>
    <t>Limpieza, aseo y fumigacion</t>
  </si>
  <si>
    <t>Primas y gastos de seguros</t>
  </si>
  <si>
    <t xml:space="preserve">Comisiones y gastos bancarios </t>
  </si>
  <si>
    <t xml:space="preserve">Complementos PT 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</si>
  <si>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</si>
  <si>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</si>
  <si>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</si>
  <si>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</si>
  <si>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</si>
  <si>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</si>
  <si>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2.5.2</t>
  </si>
  <si>
    <t>Productos farmaceuticos y medicinales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</si>
  <si>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</si>
  <si>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</si>
  <si>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</si>
  <si>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</si>
  <si>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</si>
  <si>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</si>
  <si>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2.9.6</t>
  </si>
  <si>
    <t>Repuestos y accesorios</t>
  </si>
  <si>
    <t>Otros N.E.P.</t>
  </si>
  <si>
    <t>3.2.3</t>
  </si>
  <si>
    <t>Alquiler de equipos de computacion</t>
  </si>
  <si>
    <t>3.3.2</t>
  </si>
  <si>
    <t>mantenimiento y reparacion de maquinarias y equipo</t>
  </si>
  <si>
    <t xml:space="preserve">Limpieza aseo y fumigacion </t>
  </si>
  <si>
    <t>3.5.1</t>
  </si>
  <si>
    <t>Transporte y almacenamiento</t>
  </si>
  <si>
    <t>3.5.3</t>
  </si>
  <si>
    <t>Imprenta publicaciones y reproducciones</t>
  </si>
  <si>
    <t>Sistemas informáticos y de registro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</si>
  <si>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</si>
  <si>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</si>
  <si>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</si>
  <si>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</si>
  <si>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</si>
  <si>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</si>
  <si>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</si>
  <si>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</si>
  <si>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</si>
  <si>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</si>
  <si>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</si>
  <si>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Servicios de comidas, viandas y refrigerios</t>
  </si>
  <si>
    <t>3.9.6</t>
  </si>
  <si>
    <t xml:space="preserve">Serv de consultoria </t>
  </si>
  <si>
    <t>3.9.9</t>
  </si>
  <si>
    <t>3.4.1</t>
  </si>
  <si>
    <t>Estudios, investigaciones y proyectos de factibili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</si>
  <si>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</si>
  <si>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</si>
  <si>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</si>
  <si>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</si>
  <si>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</si>
  <si>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</si>
  <si>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</si>
  <si>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</si>
  <si>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4.3.2</t>
  </si>
  <si>
    <t>Equipo de transporte, tracción y elevación</t>
  </si>
  <si>
    <t>4.3.3</t>
  </si>
  <si>
    <t>Equipo de comunicación y señalamiento</t>
  </si>
  <si>
    <t>4.3.5</t>
  </si>
  <si>
    <t>Equipo educacional, cultural y recreativo</t>
  </si>
  <si>
    <t>4.8.1</t>
  </si>
  <si>
    <t xml:space="preserve">Programas de Computacion </t>
  </si>
  <si>
    <t>5.1.6</t>
  </si>
  <si>
    <t>Transferencias para act cientificas y academicas</t>
  </si>
  <si>
    <t>4.2.1 B</t>
  </si>
  <si>
    <t xml:space="preserve">Obra Edificio Beruti (obra Nº 51) </t>
  </si>
  <si>
    <t>4.2.1 Bo</t>
  </si>
  <si>
    <t xml:space="preserve">Obra en edificio Bolivar 177 (Nº 58) </t>
  </si>
  <si>
    <t>4.2.1 Bz</t>
  </si>
  <si>
    <t>Obra edificio Beazley (obra Nº 52)</t>
  </si>
  <si>
    <t>4.2.1 CJ</t>
  </si>
  <si>
    <t xml:space="preserve">Obra Nuevo Edificio Ciudad Judicial (obra Nº 59) </t>
  </si>
  <si>
    <t>4.2.1 JR</t>
  </si>
  <si>
    <t>Obra en edificio Julio A Roca (obra Nº 57)</t>
  </si>
  <si>
    <t>4.2.1 T</t>
  </si>
  <si>
    <t>Obra en edificio Tacuari 138 (obra Nº 56)</t>
  </si>
  <si>
    <t>De Capacitación - RECURSOS PROPIOS</t>
  </si>
  <si>
    <t xml:space="preserve">Elementos de limpieza </t>
  </si>
  <si>
    <t>Utiles de escritorio, oficina y enseñanzas</t>
  </si>
  <si>
    <t xml:space="preserve">Repuestos y accesorios </t>
  </si>
  <si>
    <t xml:space="preserve">Alquiler de fotocopiadoras </t>
  </si>
  <si>
    <t>Primas y gastos de seguro</t>
  </si>
  <si>
    <t>3.9.8</t>
  </si>
  <si>
    <t>Premios y Reconocimientos</t>
  </si>
  <si>
    <t>Telefonos, telex y fax</t>
  </si>
  <si>
    <t>Correos y Telegrafos</t>
  </si>
  <si>
    <t>Medicos y Sanitarios</t>
  </si>
  <si>
    <t>De capacitacion</t>
  </si>
  <si>
    <t>Programas de computacion</t>
  </si>
  <si>
    <t>5.1.3</t>
  </si>
  <si>
    <t>Becas y otros subsidios</t>
  </si>
  <si>
    <t xml:space="preserve">Asignaciones familiares </t>
  </si>
  <si>
    <t>2.3.3</t>
  </si>
  <si>
    <t>Productos de artes graficas</t>
  </si>
  <si>
    <t>3.2.9</t>
  </si>
  <si>
    <t>Imprenta, publicaciones y reproducciones</t>
  </si>
  <si>
    <t>Energia electrica</t>
  </si>
  <si>
    <t>Medicos y sanitarios</t>
  </si>
  <si>
    <t>3.4.7</t>
  </si>
  <si>
    <t>Artisticos, culturales y recreativos</t>
  </si>
  <si>
    <t>4.5.1</t>
  </si>
  <si>
    <t>Libros, revistas y otros elementos de coleccion</t>
  </si>
  <si>
    <t>4.5.2</t>
  </si>
  <si>
    <t>Obras de Arte</t>
  </si>
  <si>
    <t>Combustibles y lubricantes</t>
  </si>
  <si>
    <t>Imprenta Publicaciones y reproducciones</t>
  </si>
  <si>
    <t>Primas y Gastos de seguros</t>
  </si>
  <si>
    <t xml:space="preserve">Sistemas informáticos y de registro </t>
  </si>
  <si>
    <t xml:space="preserve">Productos farmaceuticos y medicinales </t>
  </si>
  <si>
    <t>Elementos de Limpieza</t>
  </si>
  <si>
    <t xml:space="preserve">Imprenta publicaciones y reproducciones </t>
  </si>
  <si>
    <t xml:space="preserve">Correos y Telegrafos </t>
  </si>
  <si>
    <t>Equipos de Comunicacion y Señalamieto</t>
  </si>
  <si>
    <t>Mant. y reparacion de edificios y locales</t>
  </si>
  <si>
    <t>Imprenta, Publicaciones y Reproduccones</t>
  </si>
  <si>
    <t>Serv. de acceso a internet y Straming</t>
  </si>
  <si>
    <t>Serv. de vigilancia</t>
  </si>
  <si>
    <t>Otros N.E.P</t>
  </si>
  <si>
    <t>Programas de Computacion</t>
  </si>
  <si>
    <t xml:space="preserve">Mantenimiento y reparacion de vehiculos </t>
  </si>
  <si>
    <t xml:space="preserve">Viaticos 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</si>
  <si>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</si>
  <si>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</si>
  <si>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</si>
  <si>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</si>
  <si>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</si>
  <si>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>Equipo Sanitario y de Laboratorio</t>
  </si>
  <si>
    <t>JURISDICCIÓN 7 CONSEJO DE LA MAGISTRATURA DE LA CABA</t>
  </si>
  <si>
    <t>PROGRAMA 16 - ACTIVIDADES ESPECÍFICAS DEL CONSEJO DE LA MAGISTRATURA</t>
  </si>
  <si>
    <t>Credito Vigente</t>
  </si>
  <si>
    <t>Saldo</t>
  </si>
  <si>
    <t xml:space="preserve">       “2014 – Año de las letras argentinas"</t>
  </si>
  <si>
    <t>Total</t>
  </si>
  <si>
    <t>SUBPROGRAMA 16.1 - CENTRO FORMACION JUDICIAL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</si>
  <si>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</si>
  <si>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</si>
  <si>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</si>
  <si>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</si>
  <si>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</si>
  <si>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</si>
  <si>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Fuente de Financiación 13 - RECURSOS PROPIOS</t>
  </si>
  <si>
    <t>Total Jurisdicción 7 - FF 11 + 13</t>
  </si>
  <si>
    <t>PRESUPUESTO 2014 - Ejecución al 30/06/2014</t>
  </si>
  <si>
    <t>Ejecución al 30-06-2014</t>
  </si>
  <si>
    <t>2.9.9</t>
  </si>
  <si>
    <t>2.5.5</t>
  </si>
  <si>
    <t>2.9.3</t>
  </si>
  <si>
    <t>Utiles y materiales electricos</t>
  </si>
  <si>
    <t>Tintas, pinturas y colorantes</t>
  </si>
  <si>
    <t>2.9.7</t>
  </si>
  <si>
    <t>Herramientas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</si>
</sst>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_ ;[Red]\-#,##0.00\ "/>
    <numFmt numFmtId="165" formatCode="#,##0_ ;\-#,##0\ "/>
    <numFmt numFmtId="166" formatCode="#,##0_ ;[Red]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Bookman Old Style"/>
      <family val="1"/>
    </font>
    <font>
      <i/>
      <sz val="9"/>
      <name val="Arial"/>
      <family val="2"/>
    </font>
    <font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sz val="10"/>
      <color indexed="8"/>
      <name val="Bookman Old Style"/>
      <family val="1"/>
    </font>
    <font>
      <sz val="11"/>
      <color theme="1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0" borderId="0" xfId="0" applyFill="1" applyBorder="1"/>
    <xf numFmtId="0" fontId="3" fillId="0" borderId="0" xfId="0" applyFont="1"/>
    <xf numFmtId="0" fontId="3" fillId="0" borderId="0" xfId="0" applyFont="1" applyAlignment="1"/>
    <xf numFmtId="16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8" fillId="2" borderId="1" xfId="2" applyNumberFormat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8" fillId="0" borderId="0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10" fillId="4" borderId="1" xfId="2" applyFont="1" applyFill="1" applyBorder="1" applyAlignment="1">
      <alignment wrapText="1"/>
    </xf>
    <xf numFmtId="0" fontId="6" fillId="0" borderId="0" xfId="0" applyFont="1" applyBorder="1" applyAlignment="1">
      <alignment vertical="center"/>
    </xf>
    <xf numFmtId="0" fontId="11" fillId="5" borderId="2" xfId="2" applyFont="1" applyFill="1" applyBorder="1" applyAlignment="1">
      <alignment horizontal="left" vertical="center"/>
    </xf>
    <xf numFmtId="0" fontId="12" fillId="5" borderId="3" xfId="2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2" applyFont="1" applyFill="1" applyBorder="1" applyAlignment="1">
      <alignment wrapText="1"/>
    </xf>
    <xf numFmtId="165" fontId="3" fillId="0" borderId="0" xfId="1" applyNumberFormat="1" applyFont="1"/>
    <xf numFmtId="165" fontId="8" fillId="3" borderId="1" xfId="1" applyNumberFormat="1" applyFont="1" applyFill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wrapText="1"/>
    </xf>
    <xf numFmtId="165" fontId="10" fillId="4" borderId="1" xfId="1" applyNumberFormat="1" applyFont="1" applyFill="1" applyBorder="1" applyAlignment="1">
      <alignment horizontal="right" wrapText="1"/>
    </xf>
    <xf numFmtId="165" fontId="8" fillId="0" borderId="0" xfId="1" applyNumberFormat="1" applyFont="1" applyFill="1" applyBorder="1" applyAlignment="1">
      <alignment horizontal="right" wrapText="1"/>
    </xf>
    <xf numFmtId="165" fontId="9" fillId="0" borderId="0" xfId="1" applyNumberFormat="1" applyFont="1" applyFill="1" applyBorder="1"/>
    <xf numFmtId="165" fontId="11" fillId="5" borderId="3" xfId="1" applyNumberFormat="1" applyFont="1" applyFill="1" applyBorder="1" applyAlignment="1">
      <alignment horizontal="right" vertical="center"/>
    </xf>
    <xf numFmtId="165" fontId="11" fillId="5" borderId="4" xfId="1" applyNumberFormat="1" applyFont="1" applyFill="1" applyBorder="1" applyAlignment="1">
      <alignment horizontal="right" vertical="center"/>
    </xf>
    <xf numFmtId="165" fontId="10" fillId="0" borderId="0" xfId="1" applyNumberFormat="1" applyFont="1" applyFill="1" applyBorder="1" applyAlignment="1">
      <alignment horizontal="right" wrapText="1"/>
    </xf>
    <xf numFmtId="0" fontId="8" fillId="0" borderId="1" xfId="2" applyFont="1" applyFill="1" applyBorder="1" applyAlignment="1"/>
    <xf numFmtId="0" fontId="8" fillId="4" borderId="1" xfId="2" applyFont="1" applyFill="1" applyBorder="1" applyAlignment="1"/>
    <xf numFmtId="0" fontId="8" fillId="0" borderId="0" xfId="2" applyFont="1" applyFill="1" applyBorder="1" applyAlignment="1"/>
    <xf numFmtId="0" fontId="9" fillId="0" borderId="0" xfId="0" applyFont="1" applyFill="1" applyBorder="1" applyAlignment="1"/>
    <xf numFmtId="166" fontId="8" fillId="0" borderId="1" xfId="1" applyNumberFormat="1" applyFont="1" applyFill="1" applyBorder="1" applyAlignment="1">
      <alignment horizontal="right" wrapText="1"/>
    </xf>
    <xf numFmtId="165" fontId="4" fillId="0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Alignment="1"/>
    <xf numFmtId="165" fontId="5" fillId="0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76200</xdr:rowOff>
    </xdr:from>
    <xdr:to>
      <xdr:col>3</xdr:col>
      <xdr:colOff>248698</xdr:colOff>
      <xdr:row>3</xdr:row>
      <xdr:rowOff>150932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" y="76200"/>
          <a:ext cx="374627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3"/>
  <sheetViews>
    <sheetView tabSelected="1" topLeftCell="A366" workbookViewId="0">
      <selection activeCell="K392" sqref="K392"/>
    </sheetView>
  </sheetViews>
  <sheetFormatPr baseColWidth="10" defaultColWidth="11.5703125" defaultRowHeight="15" customHeight="1" x14ac:dyDescent="0.25"/>
  <cols>
    <col min="1" max="1" width="5" style="8" customWidth="1"/>
    <col min="2" max="2" width="9.140625" style="8" customWidth="1"/>
    <col min="3" max="3" width="42.28515625" style="29" customWidth="1"/>
    <col min="4" max="4" width="19.7109375" style="22" bestFit="1" customWidth="1"/>
    <col min="5" max="5" width="17.5703125" style="22" bestFit="1" customWidth="1"/>
    <col min="6" max="6" width="19.5703125" style="22" bestFit="1" customWidth="1"/>
    <col min="7" max="16384" width="11.5703125" style="1"/>
  </cols>
  <sheetData>
    <row r="1" spans="1:6" ht="15" customHeight="1" x14ac:dyDescent="0.3">
      <c r="A1" s="1"/>
      <c r="B1" s="2"/>
      <c r="C1" s="3"/>
      <c r="D1" s="17"/>
      <c r="E1" s="17"/>
      <c r="F1" s="17"/>
    </row>
    <row r="2" spans="1:6" ht="15" customHeight="1" x14ac:dyDescent="0.3">
      <c r="A2" s="1"/>
      <c r="B2" s="2"/>
      <c r="C2" s="3"/>
      <c r="D2" s="31" t="s">
        <v>199</v>
      </c>
      <c r="E2" s="32"/>
      <c r="F2" s="32"/>
    </row>
    <row r="3" spans="1:6" ht="15" customHeight="1" x14ac:dyDescent="0.3">
      <c r="A3" s="1"/>
      <c r="B3" s="2"/>
      <c r="C3" s="3"/>
      <c r="D3" s="33"/>
      <c r="E3" s="32"/>
      <c r="F3" s="32"/>
    </row>
    <row r="4" spans="1:6" ht="15" customHeight="1" x14ac:dyDescent="0.3">
      <c r="A4" s="1"/>
      <c r="B4" s="2"/>
      <c r="C4" s="3"/>
      <c r="D4" s="17"/>
      <c r="E4" s="17"/>
      <c r="F4" s="17"/>
    </row>
    <row r="5" spans="1:6" ht="15" customHeight="1" x14ac:dyDescent="0.3">
      <c r="A5" s="1"/>
      <c r="B5" s="2"/>
      <c r="C5" s="3"/>
      <c r="D5" s="17"/>
      <c r="E5" s="17"/>
      <c r="F5" s="17"/>
    </row>
    <row r="6" spans="1:6" ht="15" customHeight="1" x14ac:dyDescent="0.3">
      <c r="A6" s="1"/>
      <c r="B6" s="4" t="s">
        <v>210</v>
      </c>
      <c r="C6" s="3"/>
      <c r="D6" s="17"/>
      <c r="E6" s="17"/>
      <c r="F6" s="17"/>
    </row>
    <row r="7" spans="1:6" ht="15" customHeight="1" x14ac:dyDescent="0.3">
      <c r="A7" s="1"/>
      <c r="B7" s="4"/>
      <c r="C7" s="3"/>
      <c r="D7" s="17"/>
      <c r="E7" s="17"/>
      <c r="F7" s="17"/>
    </row>
    <row r="8" spans="1:6" ht="15" customHeight="1" x14ac:dyDescent="0.3">
      <c r="A8" s="1"/>
      <c r="B8" s="4" t="s">
        <v>195</v>
      </c>
      <c r="C8" s="3"/>
      <c r="D8" s="17"/>
      <c r="E8" s="17"/>
      <c r="F8" s="17"/>
    </row>
    <row r="9" spans="1:6" ht="15" customHeight="1" x14ac:dyDescent="0.3">
      <c r="A9" s="1"/>
      <c r="B9" s="5"/>
      <c r="C9" s="3"/>
      <c r="D9" s="17"/>
      <c r="E9" s="17"/>
      <c r="F9" s="17"/>
    </row>
    <row r="10" spans="1:6" ht="15" customHeight="1" x14ac:dyDescent="0.3">
      <c r="A10" s="1"/>
      <c r="B10" s="4" t="s">
        <v>196</v>
      </c>
      <c r="C10" s="3"/>
      <c r="D10" s="17"/>
      <c r="E10" s="17"/>
      <c r="F10" s="17"/>
    </row>
    <row r="11" spans="1:6" ht="15" customHeight="1" x14ac:dyDescent="0.3">
      <c r="A11" s="1"/>
      <c r="B11" s="2"/>
      <c r="C11" s="3"/>
      <c r="D11" s="17"/>
      <c r="E11" s="17"/>
      <c r="F11" s="17"/>
    </row>
    <row r="12" spans="1:6" ht="30" x14ac:dyDescent="0.25">
      <c r="B12" s="6" t="s">
        <v>0</v>
      </c>
      <c r="C12" s="7" t="s">
        <v>1</v>
      </c>
      <c r="D12" s="18" t="s">
        <v>197</v>
      </c>
      <c r="E12" s="18" t="s">
        <v>211</v>
      </c>
      <c r="F12" s="18" t="s">
        <v>198</v>
      </c>
    </row>
    <row r="13" spans="1:6" ht="15" customHeight="1" x14ac:dyDescent="0.3">
      <c r="B13" s="10" t="s">
        <v>2</v>
      </c>
      <c r="C13" s="26" t="s">
        <v>3</v>
      </c>
      <c r="D13" s="19">
        <v>95318146</v>
      </c>
      <c r="E13" s="19">
        <v>42580065.149999999</v>
      </c>
      <c r="F13" s="30">
        <f t="shared" ref="F13:F70" si="0">+D13-E13</f>
        <v>52738080.850000001</v>
      </c>
    </row>
    <row r="14" spans="1:6" ht="15" customHeight="1" x14ac:dyDescent="0.3">
      <c r="B14" s="10" t="s">
        <v>4</v>
      </c>
      <c r="C14" s="26" t="s">
        <v>5</v>
      </c>
      <c r="D14" s="19">
        <v>7748711</v>
      </c>
      <c r="E14" s="19">
        <v>3650318.45</v>
      </c>
      <c r="F14" s="30">
        <f t="shared" si="0"/>
        <v>4098392.55</v>
      </c>
    </row>
    <row r="15" spans="1:6" ht="15" customHeight="1" x14ac:dyDescent="0.3">
      <c r="B15" s="10" t="s">
        <v>6</v>
      </c>
      <c r="C15" s="26" t="s">
        <v>7</v>
      </c>
      <c r="D15" s="19">
        <v>23168646</v>
      </c>
      <c r="E15" s="19">
        <v>10455817</v>
      </c>
      <c r="F15" s="30">
        <f t="shared" si="0"/>
        <v>12712829</v>
      </c>
    </row>
    <row r="16" spans="1:6" ht="15" customHeight="1" x14ac:dyDescent="0.3">
      <c r="B16" s="10" t="s">
        <v>8</v>
      </c>
      <c r="C16" s="26" t="s">
        <v>9</v>
      </c>
      <c r="D16" s="19">
        <v>2503223</v>
      </c>
      <c r="E16" s="19">
        <v>992913.42</v>
      </c>
      <c r="F16" s="30">
        <f t="shared" si="0"/>
        <v>1510309.58</v>
      </c>
    </row>
    <row r="17" spans="2:6" ht="15" customHeight="1" x14ac:dyDescent="0.3">
      <c r="B17" s="10" t="s">
        <v>10</v>
      </c>
      <c r="C17" s="26" t="s">
        <v>50</v>
      </c>
      <c r="D17" s="19">
        <v>24705578</v>
      </c>
      <c r="E17" s="19">
        <v>12505624.550000001</v>
      </c>
      <c r="F17" s="30">
        <f t="shared" si="0"/>
        <v>12199953.449999999</v>
      </c>
    </row>
    <row r="18" spans="2:6" ht="15" customHeight="1" x14ac:dyDescent="0.3">
      <c r="B18" s="10" t="s">
        <v>11</v>
      </c>
      <c r="C18" s="26" t="s">
        <v>12</v>
      </c>
      <c r="D18" s="19">
        <v>2058797</v>
      </c>
      <c r="E18" s="19">
        <v>1083550.55</v>
      </c>
      <c r="F18" s="30">
        <f t="shared" si="0"/>
        <v>975246.45</v>
      </c>
    </row>
    <row r="19" spans="2:6" ht="15" customHeight="1" x14ac:dyDescent="0.3">
      <c r="B19" s="10" t="s">
        <v>13</v>
      </c>
      <c r="C19" s="26" t="s">
        <v>14</v>
      </c>
      <c r="D19" s="19">
        <v>6155807</v>
      </c>
      <c r="E19" s="19">
        <v>3100493</v>
      </c>
      <c r="F19" s="30">
        <f t="shared" si="0"/>
        <v>3055314</v>
      </c>
    </row>
    <row r="20" spans="2:6" ht="15" customHeight="1" x14ac:dyDescent="0.3">
      <c r="B20" s="10" t="s">
        <v>15</v>
      </c>
      <c r="C20" s="26" t="s">
        <v>69</v>
      </c>
      <c r="D20" s="19">
        <v>741167</v>
      </c>
      <c r="E20" s="19">
        <v>285318.06</v>
      </c>
      <c r="F20" s="30">
        <f t="shared" si="0"/>
        <v>455848.94</v>
      </c>
    </row>
    <row r="21" spans="2:6" ht="15" customHeight="1" x14ac:dyDescent="0.3">
      <c r="B21" s="10" t="s">
        <v>16</v>
      </c>
      <c r="C21" s="26" t="s">
        <v>51</v>
      </c>
      <c r="D21" s="19">
        <v>4325853</v>
      </c>
      <c r="E21" s="19">
        <v>550713.09</v>
      </c>
      <c r="F21" s="30">
        <f t="shared" si="0"/>
        <v>3775139.91</v>
      </c>
    </row>
    <row r="22" spans="2:6" ht="15" customHeight="1" x14ac:dyDescent="0.3">
      <c r="B22" s="10" t="s">
        <v>70</v>
      </c>
      <c r="C22" s="26" t="s">
        <v>71</v>
      </c>
      <c r="D22" s="19">
        <v>1131968</v>
      </c>
      <c r="E22" s="19">
        <v>537888.47</v>
      </c>
      <c r="F22" s="30">
        <f t="shared" si="0"/>
        <v>594079.53</v>
      </c>
    </row>
    <row r="23" spans="2:6" ht="15" customHeight="1" x14ac:dyDescent="0.3">
      <c r="B23" s="10" t="s">
        <v>72</v>
      </c>
      <c r="C23" s="26" t="s">
        <v>73</v>
      </c>
      <c r="D23" s="19">
        <v>180576</v>
      </c>
      <c r="E23" s="19">
        <v>47337.7</v>
      </c>
      <c r="F23" s="30">
        <f t="shared" si="0"/>
        <v>133238.29999999999</v>
      </c>
    </row>
    <row r="24" spans="2:6" ht="15" customHeight="1" x14ac:dyDescent="0.3">
      <c r="B24" s="10" t="s">
        <v>74</v>
      </c>
      <c r="C24" s="26" t="s">
        <v>75</v>
      </c>
      <c r="D24" s="19">
        <v>205000</v>
      </c>
      <c r="E24" s="19">
        <v>97226.7</v>
      </c>
      <c r="F24" s="30">
        <f t="shared" si="0"/>
        <v>107773.3</v>
      </c>
    </row>
    <row r="25" spans="2:6" ht="15" customHeight="1" x14ac:dyDescent="0.3">
      <c r="B25" s="10" t="s">
        <v>76</v>
      </c>
      <c r="C25" s="26" t="s">
        <v>77</v>
      </c>
      <c r="D25" s="19">
        <v>12600</v>
      </c>
      <c r="E25" s="19">
        <v>2013.78</v>
      </c>
      <c r="F25" s="30">
        <f t="shared" si="0"/>
        <v>10586.22</v>
      </c>
    </row>
    <row r="26" spans="2:6" ht="15" customHeight="1" x14ac:dyDescent="0.3">
      <c r="B26" s="10" t="s">
        <v>78</v>
      </c>
      <c r="C26" s="26" t="s">
        <v>79</v>
      </c>
      <c r="D26" s="19">
        <v>125000</v>
      </c>
      <c r="E26" s="19">
        <v>101447.98</v>
      </c>
      <c r="F26" s="30">
        <f t="shared" si="0"/>
        <v>23552.020000000004</v>
      </c>
    </row>
    <row r="27" spans="2:6" ht="15" customHeight="1" x14ac:dyDescent="0.3">
      <c r="B27" s="10" t="s">
        <v>80</v>
      </c>
      <c r="C27" s="26" t="s">
        <v>81</v>
      </c>
      <c r="D27" s="19">
        <v>703700</v>
      </c>
      <c r="E27" s="19">
        <v>10164.19</v>
      </c>
      <c r="F27" s="30">
        <f t="shared" si="0"/>
        <v>693535.81</v>
      </c>
    </row>
    <row r="28" spans="2:6" ht="15" customHeight="1" x14ac:dyDescent="0.3">
      <c r="B28" s="10" t="s">
        <v>82</v>
      </c>
      <c r="C28" s="26" t="s">
        <v>83</v>
      </c>
      <c r="D28" s="19">
        <v>216000</v>
      </c>
      <c r="E28" s="19">
        <v>113846.68</v>
      </c>
      <c r="F28" s="30">
        <f t="shared" si="0"/>
        <v>102153.32</v>
      </c>
    </row>
    <row r="29" spans="2:6" ht="15" customHeight="1" x14ac:dyDescent="0.3">
      <c r="B29" s="10" t="s">
        <v>84</v>
      </c>
      <c r="C29" s="26" t="s">
        <v>85</v>
      </c>
      <c r="D29" s="19">
        <v>168912</v>
      </c>
      <c r="E29" s="19">
        <v>13475.93</v>
      </c>
      <c r="F29" s="30">
        <f t="shared" si="0"/>
        <v>155436.07</v>
      </c>
    </row>
    <row r="30" spans="2:6" ht="15" customHeight="1" x14ac:dyDescent="0.3">
      <c r="B30" s="10" t="s">
        <v>212</v>
      </c>
      <c r="C30" s="26" t="s">
        <v>86</v>
      </c>
      <c r="D30" s="19">
        <v>150000</v>
      </c>
      <c r="E30" s="19">
        <v>141000.28</v>
      </c>
      <c r="F30" s="30">
        <f t="shared" si="0"/>
        <v>8999.7200000000012</v>
      </c>
    </row>
    <row r="31" spans="2:6" ht="15" customHeight="1" x14ac:dyDescent="0.3">
      <c r="B31" s="10" t="s">
        <v>87</v>
      </c>
      <c r="C31" s="26" t="s">
        <v>88</v>
      </c>
      <c r="D31" s="19">
        <v>180800</v>
      </c>
      <c r="E31" s="19">
        <v>0</v>
      </c>
      <c r="F31" s="30">
        <f t="shared" si="0"/>
        <v>180800</v>
      </c>
    </row>
    <row r="32" spans="2:6" ht="15" customHeight="1" x14ac:dyDescent="0.3">
      <c r="B32" s="10" t="s">
        <v>19</v>
      </c>
      <c r="C32" s="26" t="s">
        <v>20</v>
      </c>
      <c r="D32" s="19">
        <v>163989</v>
      </c>
      <c r="E32" s="19">
        <v>163989</v>
      </c>
      <c r="F32" s="30">
        <f t="shared" si="0"/>
        <v>0</v>
      </c>
    </row>
    <row r="33" spans="2:6" ht="15" customHeight="1" x14ac:dyDescent="0.3">
      <c r="B33" s="10" t="s">
        <v>21</v>
      </c>
      <c r="C33" s="26" t="s">
        <v>22</v>
      </c>
      <c r="D33" s="19">
        <v>3938334</v>
      </c>
      <c r="E33" s="19">
        <v>3938334</v>
      </c>
      <c r="F33" s="30">
        <f t="shared" si="0"/>
        <v>0</v>
      </c>
    </row>
    <row r="34" spans="2:6" ht="15" customHeight="1" x14ac:dyDescent="0.3">
      <c r="B34" s="10" t="s">
        <v>23</v>
      </c>
      <c r="C34" s="26" t="s">
        <v>90</v>
      </c>
      <c r="D34" s="19">
        <v>540823</v>
      </c>
      <c r="E34" s="19">
        <v>69742.080000000002</v>
      </c>
      <c r="F34" s="30">
        <f t="shared" si="0"/>
        <v>471080.92</v>
      </c>
    </row>
    <row r="35" spans="2:6" ht="15" customHeight="1" x14ac:dyDescent="0.3">
      <c r="B35" s="10" t="s">
        <v>24</v>
      </c>
      <c r="C35" s="26" t="s">
        <v>91</v>
      </c>
      <c r="D35" s="19">
        <v>2623812</v>
      </c>
      <c r="E35" s="19">
        <v>1037919.55</v>
      </c>
      <c r="F35" s="30">
        <f t="shared" si="0"/>
        <v>1585892.45</v>
      </c>
    </row>
    <row r="36" spans="2:6" ht="15" customHeight="1" x14ac:dyDescent="0.3">
      <c r="B36" s="10" t="s">
        <v>25</v>
      </c>
      <c r="C36" s="26" t="s">
        <v>26</v>
      </c>
      <c r="D36" s="19">
        <v>135965</v>
      </c>
      <c r="E36" s="19">
        <v>3356.54</v>
      </c>
      <c r="F36" s="30">
        <f t="shared" si="0"/>
        <v>132608.46</v>
      </c>
    </row>
    <row r="37" spans="2:6" ht="15" customHeight="1" x14ac:dyDescent="0.3">
      <c r="B37" s="10" t="s">
        <v>94</v>
      </c>
      <c r="C37" s="26" t="s">
        <v>95</v>
      </c>
      <c r="D37" s="19">
        <v>877252</v>
      </c>
      <c r="E37" s="19">
        <v>170347.4</v>
      </c>
      <c r="F37" s="30">
        <f t="shared" si="0"/>
        <v>706904.6</v>
      </c>
    </row>
    <row r="38" spans="2:6" ht="15" customHeight="1" x14ac:dyDescent="0.3">
      <c r="B38" s="10" t="s">
        <v>27</v>
      </c>
      <c r="C38" s="26" t="s">
        <v>67</v>
      </c>
      <c r="D38" s="19">
        <v>383309</v>
      </c>
      <c r="E38" s="19">
        <v>162278.96</v>
      </c>
      <c r="F38" s="30">
        <f t="shared" si="0"/>
        <v>221030.04</v>
      </c>
    </row>
    <row r="39" spans="2:6" ht="15" customHeight="1" x14ac:dyDescent="0.3">
      <c r="B39" s="10" t="s">
        <v>28</v>
      </c>
      <c r="C39" s="26" t="s">
        <v>68</v>
      </c>
      <c r="D39" s="19">
        <v>376495</v>
      </c>
      <c r="E39" s="19">
        <v>118276.68</v>
      </c>
      <c r="F39" s="30">
        <f t="shared" si="0"/>
        <v>258218.32</v>
      </c>
    </row>
    <row r="40" spans="2:6" ht="15" customHeight="1" x14ac:dyDescent="0.3">
      <c r="B40" s="10" t="s">
        <v>54</v>
      </c>
      <c r="C40" s="26" t="s">
        <v>96</v>
      </c>
      <c r="D40" s="19">
        <v>126000</v>
      </c>
      <c r="E40" s="19">
        <v>0</v>
      </c>
      <c r="F40" s="30">
        <f t="shared" si="0"/>
        <v>126000</v>
      </c>
    </row>
    <row r="41" spans="2:6" ht="15" customHeight="1" x14ac:dyDescent="0.3">
      <c r="B41" s="10" t="s">
        <v>30</v>
      </c>
      <c r="C41" s="26" t="s">
        <v>31</v>
      </c>
      <c r="D41" s="19">
        <v>183540</v>
      </c>
      <c r="E41" s="19">
        <v>147287.69</v>
      </c>
      <c r="F41" s="30">
        <f t="shared" si="0"/>
        <v>36252.31</v>
      </c>
    </row>
    <row r="42" spans="2:6" ht="15" customHeight="1" x14ac:dyDescent="0.3">
      <c r="B42" s="10" t="s">
        <v>32</v>
      </c>
      <c r="C42" s="26" t="s">
        <v>33</v>
      </c>
      <c r="D42" s="19">
        <v>1620000</v>
      </c>
      <c r="E42" s="19">
        <v>869792</v>
      </c>
      <c r="F42" s="30">
        <f t="shared" si="0"/>
        <v>750208</v>
      </c>
    </row>
    <row r="43" spans="2:6" ht="15" customHeight="1" x14ac:dyDescent="0.3">
      <c r="B43" s="10" t="s">
        <v>97</v>
      </c>
      <c r="C43" s="26" t="s">
        <v>26</v>
      </c>
      <c r="D43" s="19">
        <v>120000</v>
      </c>
      <c r="E43" s="19">
        <v>30955.74</v>
      </c>
      <c r="F43" s="30">
        <f t="shared" si="0"/>
        <v>89044.26</v>
      </c>
    </row>
    <row r="44" spans="2:6" ht="15" customHeight="1" x14ac:dyDescent="0.3">
      <c r="B44" s="10" t="s">
        <v>98</v>
      </c>
      <c r="C44" s="26" t="s">
        <v>99</v>
      </c>
      <c r="D44" s="19">
        <v>1574400</v>
      </c>
      <c r="E44" s="19">
        <v>666050</v>
      </c>
      <c r="F44" s="30">
        <f t="shared" si="0"/>
        <v>908350</v>
      </c>
    </row>
    <row r="45" spans="2:6" ht="15" customHeight="1" x14ac:dyDescent="0.3">
      <c r="B45" s="10" t="s">
        <v>100</v>
      </c>
      <c r="C45" s="26" t="s">
        <v>101</v>
      </c>
      <c r="D45" s="19">
        <v>300000</v>
      </c>
      <c r="E45" s="19">
        <v>300000</v>
      </c>
      <c r="F45" s="30">
        <f t="shared" si="0"/>
        <v>0</v>
      </c>
    </row>
    <row r="46" spans="2:6" ht="15" customHeight="1" x14ac:dyDescent="0.3">
      <c r="B46" s="10" t="s">
        <v>102</v>
      </c>
      <c r="C46" s="26" t="s">
        <v>103</v>
      </c>
      <c r="D46" s="19">
        <v>435000</v>
      </c>
      <c r="E46" s="19">
        <v>418949.87</v>
      </c>
      <c r="F46" s="30">
        <f t="shared" si="0"/>
        <v>16050.130000000005</v>
      </c>
    </row>
    <row r="47" spans="2:6" ht="15" customHeight="1" x14ac:dyDescent="0.3">
      <c r="B47" s="10" t="s">
        <v>104</v>
      </c>
      <c r="C47" s="26" t="s">
        <v>105</v>
      </c>
      <c r="D47" s="19">
        <v>500000</v>
      </c>
      <c r="E47" s="19">
        <v>437003.25</v>
      </c>
      <c r="F47" s="30">
        <f t="shared" si="0"/>
        <v>62996.75</v>
      </c>
    </row>
    <row r="48" spans="2:6" ht="15" customHeight="1" x14ac:dyDescent="0.3">
      <c r="B48" s="10" t="s">
        <v>106</v>
      </c>
      <c r="C48" s="26" t="s">
        <v>107</v>
      </c>
      <c r="D48" s="19">
        <v>107895</v>
      </c>
      <c r="E48" s="19">
        <v>57185.19</v>
      </c>
      <c r="F48" s="30">
        <f t="shared" si="0"/>
        <v>50709.81</v>
      </c>
    </row>
    <row r="49" spans="2:6" ht="15" customHeight="1" x14ac:dyDescent="0.3">
      <c r="B49" s="10" t="s">
        <v>61</v>
      </c>
      <c r="C49" s="26" t="s">
        <v>62</v>
      </c>
      <c r="D49" s="19">
        <v>1813600</v>
      </c>
      <c r="E49" s="19">
        <v>365025.25</v>
      </c>
      <c r="F49" s="30">
        <f t="shared" si="0"/>
        <v>1448574.75</v>
      </c>
    </row>
    <row r="50" spans="2:6" ht="15" customHeight="1" x14ac:dyDescent="0.3">
      <c r="B50" s="10" t="s">
        <v>34</v>
      </c>
      <c r="C50" s="26" t="s">
        <v>108</v>
      </c>
      <c r="D50" s="19">
        <v>74162</v>
      </c>
      <c r="E50" s="19">
        <v>18199.46</v>
      </c>
      <c r="F50" s="30">
        <f t="shared" si="0"/>
        <v>55962.54</v>
      </c>
    </row>
    <row r="51" spans="2:6" ht="15" customHeight="1" x14ac:dyDescent="0.3">
      <c r="B51" s="10" t="s">
        <v>109</v>
      </c>
      <c r="C51" s="26" t="s">
        <v>110</v>
      </c>
      <c r="D51" s="19">
        <v>3846000</v>
      </c>
      <c r="E51" s="19">
        <v>3495008</v>
      </c>
      <c r="F51" s="30">
        <f t="shared" si="0"/>
        <v>350992</v>
      </c>
    </row>
    <row r="52" spans="2:6" ht="15" customHeight="1" x14ac:dyDescent="0.3">
      <c r="B52" s="10" t="s">
        <v>111</v>
      </c>
      <c r="C52" s="26" t="s">
        <v>26</v>
      </c>
      <c r="D52" s="19">
        <v>800000</v>
      </c>
      <c r="E52" s="19">
        <v>1950</v>
      </c>
      <c r="F52" s="30">
        <f t="shared" si="0"/>
        <v>798050</v>
      </c>
    </row>
    <row r="53" spans="2:6" ht="15" customHeight="1" x14ac:dyDescent="0.3">
      <c r="B53" s="10" t="s">
        <v>36</v>
      </c>
      <c r="C53" s="26" t="s">
        <v>37</v>
      </c>
      <c r="D53" s="19">
        <v>230400</v>
      </c>
      <c r="E53" s="19">
        <v>123444.49</v>
      </c>
      <c r="F53" s="30">
        <f t="shared" si="0"/>
        <v>106955.51</v>
      </c>
    </row>
    <row r="54" spans="2:6" ht="15" customHeight="1" x14ac:dyDescent="0.3">
      <c r="B54" s="10" t="s">
        <v>55</v>
      </c>
      <c r="C54" s="26" t="s">
        <v>63</v>
      </c>
      <c r="D54" s="19">
        <v>50400</v>
      </c>
      <c r="E54" s="19">
        <v>14527.05</v>
      </c>
      <c r="F54" s="30">
        <f t="shared" si="0"/>
        <v>35872.949999999997</v>
      </c>
    </row>
    <row r="55" spans="2:6" ht="15" customHeight="1" x14ac:dyDescent="0.3">
      <c r="B55" s="10" t="s">
        <v>56</v>
      </c>
      <c r="C55" s="26" t="s">
        <v>57</v>
      </c>
      <c r="D55" s="19">
        <v>1800</v>
      </c>
      <c r="E55" s="19">
        <v>1800</v>
      </c>
      <c r="F55" s="30">
        <f t="shared" si="0"/>
        <v>0</v>
      </c>
    </row>
    <row r="56" spans="2:6" ht="15" customHeight="1" x14ac:dyDescent="0.3">
      <c r="B56" s="10" t="s">
        <v>38</v>
      </c>
      <c r="C56" s="26" t="s">
        <v>58</v>
      </c>
      <c r="D56" s="19">
        <v>540000</v>
      </c>
      <c r="E56" s="19">
        <v>20329</v>
      </c>
      <c r="F56" s="30">
        <f t="shared" si="0"/>
        <v>519671</v>
      </c>
    </row>
    <row r="57" spans="2:6" ht="15" customHeight="1" x14ac:dyDescent="0.3">
      <c r="B57" s="10" t="s">
        <v>39</v>
      </c>
      <c r="C57" s="26" t="s">
        <v>40</v>
      </c>
      <c r="D57" s="19">
        <v>3500</v>
      </c>
      <c r="E57" s="19">
        <v>3500</v>
      </c>
      <c r="F57" s="30">
        <f t="shared" si="0"/>
        <v>0</v>
      </c>
    </row>
    <row r="58" spans="2:6" ht="15" customHeight="1" x14ac:dyDescent="0.3">
      <c r="B58" s="10" t="s">
        <v>41</v>
      </c>
      <c r="C58" s="26" t="s">
        <v>114</v>
      </c>
      <c r="D58" s="19">
        <v>374400</v>
      </c>
      <c r="E58" s="19">
        <v>137813.15</v>
      </c>
      <c r="F58" s="30">
        <f t="shared" si="0"/>
        <v>236586.85</v>
      </c>
    </row>
    <row r="59" spans="2:6" ht="15" customHeight="1" x14ac:dyDescent="0.3">
      <c r="B59" s="10" t="s">
        <v>115</v>
      </c>
      <c r="C59" s="26" t="s">
        <v>116</v>
      </c>
      <c r="D59" s="19">
        <v>8960096</v>
      </c>
      <c r="E59" s="19">
        <v>7126198.2000000002</v>
      </c>
      <c r="F59" s="30">
        <f t="shared" si="0"/>
        <v>1833897.7999999998</v>
      </c>
    </row>
    <row r="60" spans="2:6" ht="15" customHeight="1" x14ac:dyDescent="0.3">
      <c r="B60" s="10" t="s">
        <v>117</v>
      </c>
      <c r="C60" s="26" t="s">
        <v>118</v>
      </c>
      <c r="D60" s="19">
        <v>587621</v>
      </c>
      <c r="E60" s="19">
        <v>47512</v>
      </c>
      <c r="F60" s="30">
        <f t="shared" si="0"/>
        <v>540109</v>
      </c>
    </row>
    <row r="61" spans="2:6" ht="15" customHeight="1" x14ac:dyDescent="0.3">
      <c r="B61" s="10" t="s">
        <v>119</v>
      </c>
      <c r="C61" s="26" t="s">
        <v>120</v>
      </c>
      <c r="D61" s="19">
        <v>708000</v>
      </c>
      <c r="E61" s="19">
        <v>25482</v>
      </c>
      <c r="F61" s="30">
        <f t="shared" si="0"/>
        <v>682518</v>
      </c>
    </row>
    <row r="62" spans="2:6" ht="15" customHeight="1" x14ac:dyDescent="0.3">
      <c r="B62" s="10" t="s">
        <v>121</v>
      </c>
      <c r="C62" s="26" t="s">
        <v>86</v>
      </c>
      <c r="D62" s="19">
        <v>1224800</v>
      </c>
      <c r="E62" s="19">
        <v>895806.85</v>
      </c>
      <c r="F62" s="30">
        <f t="shared" si="0"/>
        <v>328993.15000000002</v>
      </c>
    </row>
    <row r="63" spans="2:6" ht="15" customHeight="1" x14ac:dyDescent="0.3">
      <c r="B63" s="10" t="s">
        <v>42</v>
      </c>
      <c r="C63" s="26" t="s">
        <v>125</v>
      </c>
      <c r="D63" s="19">
        <v>180000</v>
      </c>
      <c r="E63" s="19">
        <v>0</v>
      </c>
      <c r="F63" s="30">
        <f t="shared" si="0"/>
        <v>180000</v>
      </c>
    </row>
    <row r="64" spans="2:6" ht="15" customHeight="1" x14ac:dyDescent="0.3">
      <c r="B64" s="10" t="s">
        <v>44</v>
      </c>
      <c r="C64" s="26" t="s">
        <v>45</v>
      </c>
      <c r="D64" s="19">
        <v>4757580</v>
      </c>
      <c r="E64" s="19">
        <v>1204295.56</v>
      </c>
      <c r="F64" s="30">
        <f t="shared" si="0"/>
        <v>3553284.44</v>
      </c>
    </row>
    <row r="65" spans="2:6" ht="15" customHeight="1" x14ac:dyDescent="0.3">
      <c r="B65" s="10" t="s">
        <v>46</v>
      </c>
      <c r="C65" s="26" t="s">
        <v>47</v>
      </c>
      <c r="D65" s="19">
        <v>1680000</v>
      </c>
      <c r="E65" s="19">
        <v>1532173.41</v>
      </c>
      <c r="F65" s="30">
        <f t="shared" si="0"/>
        <v>147826.59000000008</v>
      </c>
    </row>
    <row r="66" spans="2:6" ht="15" customHeight="1" x14ac:dyDescent="0.3">
      <c r="B66" s="10" t="s">
        <v>48</v>
      </c>
      <c r="C66" s="26" t="s">
        <v>49</v>
      </c>
      <c r="D66" s="19">
        <v>360000</v>
      </c>
      <c r="E66" s="19">
        <v>248224.73</v>
      </c>
      <c r="F66" s="30">
        <f t="shared" si="0"/>
        <v>111775.26999999999</v>
      </c>
    </row>
    <row r="67" spans="2:6" ht="15" customHeight="1" x14ac:dyDescent="0.3">
      <c r="B67" s="10" t="s">
        <v>128</v>
      </c>
      <c r="C67" s="26" t="s">
        <v>129</v>
      </c>
      <c r="D67" s="19">
        <v>1607542</v>
      </c>
      <c r="E67" s="19">
        <v>590165.82999999996</v>
      </c>
      <c r="F67" s="30">
        <f t="shared" si="0"/>
        <v>1017376.17</v>
      </c>
    </row>
    <row r="68" spans="2:6" ht="15" customHeight="1" x14ac:dyDescent="0.3">
      <c r="B68" s="10" t="s">
        <v>130</v>
      </c>
      <c r="C68" s="26" t="s">
        <v>131</v>
      </c>
      <c r="D68" s="19">
        <v>200000</v>
      </c>
      <c r="E68" s="19">
        <v>25000</v>
      </c>
      <c r="F68" s="30">
        <f t="shared" si="0"/>
        <v>175000</v>
      </c>
    </row>
    <row r="69" spans="2:6" ht="15" customHeight="1" x14ac:dyDescent="0.3">
      <c r="B69" s="10" t="s">
        <v>132</v>
      </c>
      <c r="C69" s="26" t="s">
        <v>133</v>
      </c>
      <c r="D69" s="19">
        <v>2000000</v>
      </c>
      <c r="E69" s="19">
        <v>0</v>
      </c>
      <c r="F69" s="30">
        <f t="shared" si="0"/>
        <v>2000000</v>
      </c>
    </row>
    <row r="70" spans="2:6" ht="15" customHeight="1" x14ac:dyDescent="0.3">
      <c r="B70" s="10" t="s">
        <v>134</v>
      </c>
      <c r="C70" s="26" t="s">
        <v>135</v>
      </c>
      <c r="D70" s="19">
        <v>16461636</v>
      </c>
      <c r="E70" s="19">
        <v>1813369.12</v>
      </c>
      <c r="F70" s="30">
        <f t="shared" si="0"/>
        <v>14648266.879999999</v>
      </c>
    </row>
    <row r="71" spans="2:6" ht="15" customHeight="1" x14ac:dyDescent="0.3">
      <c r="B71" s="10" t="s">
        <v>136</v>
      </c>
      <c r="C71" s="26" t="s">
        <v>137</v>
      </c>
      <c r="D71" s="19">
        <v>6000000</v>
      </c>
      <c r="E71" s="19">
        <v>2871227.91</v>
      </c>
      <c r="F71" s="30">
        <f t="shared" ref="F71:F74" si="1">+D71-E71</f>
        <v>3128772.09</v>
      </c>
    </row>
    <row r="72" spans="2:6" ht="15" customHeight="1" x14ac:dyDescent="0.3">
      <c r="B72" s="10" t="s">
        <v>138</v>
      </c>
      <c r="C72" s="26" t="s">
        <v>139</v>
      </c>
      <c r="D72" s="19">
        <v>150000000</v>
      </c>
      <c r="E72" s="19">
        <v>0</v>
      </c>
      <c r="F72" s="30">
        <f t="shared" si="1"/>
        <v>150000000</v>
      </c>
    </row>
    <row r="73" spans="2:6" ht="15" customHeight="1" x14ac:dyDescent="0.3">
      <c r="B73" s="10" t="s">
        <v>140</v>
      </c>
      <c r="C73" s="26" t="s">
        <v>141</v>
      </c>
      <c r="D73" s="19">
        <v>3530000</v>
      </c>
      <c r="E73" s="19">
        <v>0</v>
      </c>
      <c r="F73" s="30">
        <f t="shared" si="1"/>
        <v>3530000</v>
      </c>
    </row>
    <row r="74" spans="2:6" ht="15" customHeight="1" x14ac:dyDescent="0.3">
      <c r="B74" s="10" t="s">
        <v>142</v>
      </c>
      <c r="C74" s="26" t="s">
        <v>143</v>
      </c>
      <c r="D74" s="19">
        <v>700000</v>
      </c>
      <c r="E74" s="19">
        <v>0</v>
      </c>
      <c r="F74" s="30">
        <f t="shared" si="1"/>
        <v>700000</v>
      </c>
    </row>
    <row r="75" spans="2:6" ht="15" customHeight="1" x14ac:dyDescent="0.3">
      <c r="B75" s="11" t="s">
        <v>200</v>
      </c>
      <c r="C75" s="27"/>
      <c r="D75" s="20">
        <f>SUM(D13:D74)</f>
        <v>390498835</v>
      </c>
      <c r="E75" s="20">
        <f>SUM(E13:E74)</f>
        <v>105421734.94000003</v>
      </c>
      <c r="F75" s="20">
        <f>SUM(F13:F74)</f>
        <v>285077100.06</v>
      </c>
    </row>
    <row r="76" spans="2:6" ht="15" customHeight="1" x14ac:dyDescent="0.3">
      <c r="B76" s="9"/>
      <c r="C76" s="28"/>
      <c r="D76" s="21"/>
      <c r="E76" s="21"/>
      <c r="F76" s="21"/>
    </row>
    <row r="77" spans="2:6" ht="15" customHeight="1" x14ac:dyDescent="0.3">
      <c r="B77" s="9"/>
      <c r="C77" s="28"/>
      <c r="D77" s="21"/>
      <c r="E77" s="21"/>
      <c r="F77" s="21"/>
    </row>
    <row r="78" spans="2:6" ht="15" customHeight="1" x14ac:dyDescent="0.3">
      <c r="B78" s="4" t="s">
        <v>201</v>
      </c>
      <c r="C78" s="28"/>
      <c r="D78" s="21"/>
      <c r="E78" s="21"/>
      <c r="F78" s="21"/>
    </row>
    <row r="79" spans="2:6" ht="15" customHeight="1" x14ac:dyDescent="0.3">
      <c r="B79" s="9"/>
      <c r="C79" s="28"/>
      <c r="D79" s="21"/>
      <c r="E79" s="21"/>
      <c r="F79" s="21"/>
    </row>
    <row r="80" spans="2:6" ht="29.25" customHeight="1" x14ac:dyDescent="0.25">
      <c r="B80" s="6" t="s">
        <v>0</v>
      </c>
      <c r="C80" s="7" t="s">
        <v>1</v>
      </c>
      <c r="D80" s="18" t="s">
        <v>197</v>
      </c>
      <c r="E80" s="18" t="str">
        <f>+E12</f>
        <v>Ejecución al 30-06-2014</v>
      </c>
      <c r="F80" s="18" t="s">
        <v>198</v>
      </c>
    </row>
    <row r="81" spans="2:6" ht="15" customHeight="1" x14ac:dyDescent="0.3">
      <c r="B81" s="10" t="s">
        <v>2</v>
      </c>
      <c r="C81" s="26" t="s">
        <v>3</v>
      </c>
      <c r="D81" s="19">
        <v>4353065</v>
      </c>
      <c r="E81" s="19">
        <v>1959351.84</v>
      </c>
      <c r="F81" s="30">
        <f t="shared" ref="F81:F125" si="2">+D81-E81</f>
        <v>2393713.16</v>
      </c>
    </row>
    <row r="82" spans="2:6" ht="15" customHeight="1" x14ac:dyDescent="0.3">
      <c r="B82" s="10" t="s">
        <v>4</v>
      </c>
      <c r="C82" s="26" t="s">
        <v>5</v>
      </c>
      <c r="D82" s="19">
        <v>352004</v>
      </c>
      <c r="E82" s="19">
        <v>173828.55</v>
      </c>
      <c r="F82" s="30">
        <f t="shared" si="2"/>
        <v>178175.45</v>
      </c>
    </row>
    <row r="83" spans="2:6" ht="15" customHeight="1" x14ac:dyDescent="0.3">
      <c r="B83" s="10" t="s">
        <v>6</v>
      </c>
      <c r="C83" s="26" t="s">
        <v>7</v>
      </c>
      <c r="D83" s="19">
        <v>1052492</v>
      </c>
      <c r="E83" s="19">
        <v>490632</v>
      </c>
      <c r="F83" s="30">
        <f t="shared" si="2"/>
        <v>561860</v>
      </c>
    </row>
    <row r="84" spans="2:6" ht="15" customHeight="1" x14ac:dyDescent="0.3">
      <c r="B84" s="10" t="s">
        <v>8</v>
      </c>
      <c r="C84" s="26" t="s">
        <v>9</v>
      </c>
      <c r="D84" s="19">
        <v>126721</v>
      </c>
      <c r="E84" s="19">
        <v>66470</v>
      </c>
      <c r="F84" s="30">
        <f t="shared" si="2"/>
        <v>60251</v>
      </c>
    </row>
    <row r="85" spans="2:6" ht="15" customHeight="1" x14ac:dyDescent="0.3">
      <c r="B85" s="10" t="s">
        <v>16</v>
      </c>
      <c r="C85" s="26" t="s">
        <v>51</v>
      </c>
      <c r="D85" s="19">
        <v>168962</v>
      </c>
      <c r="E85" s="19">
        <v>15200</v>
      </c>
      <c r="F85" s="30">
        <f t="shared" si="2"/>
        <v>153762</v>
      </c>
    </row>
    <row r="86" spans="2:6" ht="15" customHeight="1" x14ac:dyDescent="0.3">
      <c r="B86" s="10" t="s">
        <v>70</v>
      </c>
      <c r="C86" s="26" t="s">
        <v>71</v>
      </c>
      <c r="D86" s="19">
        <v>47545</v>
      </c>
      <c r="E86" s="19">
        <v>22253.32</v>
      </c>
      <c r="F86" s="30">
        <f t="shared" si="2"/>
        <v>25291.68</v>
      </c>
    </row>
    <row r="87" spans="2:6" ht="15" customHeight="1" x14ac:dyDescent="0.3">
      <c r="B87" s="10" t="s">
        <v>72</v>
      </c>
      <c r="C87" s="26" t="s">
        <v>73</v>
      </c>
      <c r="D87" s="19">
        <v>27306</v>
      </c>
      <c r="E87" s="19">
        <v>1577.93</v>
      </c>
      <c r="F87" s="30">
        <f t="shared" si="2"/>
        <v>25728.07</v>
      </c>
    </row>
    <row r="88" spans="2:6" ht="15" customHeight="1" x14ac:dyDescent="0.3">
      <c r="B88" s="10" t="s">
        <v>74</v>
      </c>
      <c r="C88" s="26" t="s">
        <v>75</v>
      </c>
      <c r="D88" s="19">
        <v>2500</v>
      </c>
      <c r="E88" s="19">
        <v>0</v>
      </c>
      <c r="F88" s="30">
        <f t="shared" si="2"/>
        <v>2500</v>
      </c>
    </row>
    <row r="89" spans="2:6" ht="15" customHeight="1" x14ac:dyDescent="0.3">
      <c r="B89" s="10" t="s">
        <v>76</v>
      </c>
      <c r="C89" s="26" t="s">
        <v>77</v>
      </c>
      <c r="D89" s="19">
        <v>700</v>
      </c>
      <c r="E89" s="19">
        <v>0</v>
      </c>
      <c r="F89" s="30">
        <f t="shared" si="2"/>
        <v>700</v>
      </c>
    </row>
    <row r="90" spans="2:6" ht="15" customHeight="1" x14ac:dyDescent="0.3">
      <c r="B90" s="10" t="s">
        <v>80</v>
      </c>
      <c r="C90" s="26" t="s">
        <v>145</v>
      </c>
      <c r="D90" s="19">
        <v>25376</v>
      </c>
      <c r="E90" s="19">
        <v>641.13</v>
      </c>
      <c r="F90" s="30">
        <f t="shared" si="2"/>
        <v>24734.87</v>
      </c>
    </row>
    <row r="91" spans="2:6" ht="15" customHeight="1" x14ac:dyDescent="0.3">
      <c r="B91" s="10" t="s">
        <v>82</v>
      </c>
      <c r="C91" s="26" t="s">
        <v>146</v>
      </c>
      <c r="D91" s="19">
        <v>21143</v>
      </c>
      <c r="E91" s="19">
        <v>3298.49</v>
      </c>
      <c r="F91" s="30">
        <f t="shared" si="2"/>
        <v>17844.510000000002</v>
      </c>
    </row>
    <row r="92" spans="2:6" ht="15" customHeight="1" x14ac:dyDescent="0.3">
      <c r="B92" s="10" t="s">
        <v>84</v>
      </c>
      <c r="C92" s="26" t="s">
        <v>147</v>
      </c>
      <c r="D92" s="19">
        <v>31843</v>
      </c>
      <c r="E92" s="19">
        <v>0</v>
      </c>
      <c r="F92" s="30">
        <f t="shared" si="2"/>
        <v>31843</v>
      </c>
    </row>
    <row r="93" spans="2:6" ht="15" customHeight="1" x14ac:dyDescent="0.3">
      <c r="B93" s="10" t="s">
        <v>17</v>
      </c>
      <c r="C93" s="26" t="s">
        <v>18</v>
      </c>
      <c r="D93" s="19">
        <v>181854</v>
      </c>
      <c r="E93" s="19">
        <v>16300</v>
      </c>
      <c r="F93" s="30">
        <f t="shared" si="2"/>
        <v>165554</v>
      </c>
    </row>
    <row r="94" spans="2:6" ht="15" customHeight="1" x14ac:dyDescent="0.3">
      <c r="B94" s="10" t="s">
        <v>87</v>
      </c>
      <c r="C94" s="26" t="s">
        <v>88</v>
      </c>
      <c r="D94" s="19">
        <v>15600</v>
      </c>
      <c r="E94" s="19">
        <v>0</v>
      </c>
      <c r="F94" s="30">
        <f t="shared" si="2"/>
        <v>15600</v>
      </c>
    </row>
    <row r="95" spans="2:6" ht="15" customHeight="1" x14ac:dyDescent="0.3">
      <c r="B95" s="10" t="s">
        <v>19</v>
      </c>
      <c r="C95" s="26" t="s">
        <v>148</v>
      </c>
      <c r="D95" s="19">
        <v>16499</v>
      </c>
      <c r="E95" s="19">
        <v>7888.27</v>
      </c>
      <c r="F95" s="30">
        <f t="shared" si="2"/>
        <v>8610.73</v>
      </c>
    </row>
    <row r="96" spans="2:6" ht="15" customHeight="1" x14ac:dyDescent="0.3">
      <c r="B96" s="10" t="s">
        <v>21</v>
      </c>
      <c r="C96" s="26" t="s">
        <v>22</v>
      </c>
      <c r="D96" s="19">
        <v>92380</v>
      </c>
      <c r="E96" s="19">
        <v>7451.66</v>
      </c>
      <c r="F96" s="30">
        <f t="shared" si="2"/>
        <v>84928.34</v>
      </c>
    </row>
    <row r="97" spans="2:6" ht="15" customHeight="1" x14ac:dyDescent="0.3">
      <c r="B97" s="10" t="s">
        <v>23</v>
      </c>
      <c r="C97" s="26" t="s">
        <v>52</v>
      </c>
      <c r="D97" s="19">
        <v>41416</v>
      </c>
      <c r="E97" s="19">
        <v>15965.36</v>
      </c>
      <c r="F97" s="30">
        <f t="shared" si="2"/>
        <v>25450.639999999999</v>
      </c>
    </row>
    <row r="98" spans="2:6" ht="15" customHeight="1" x14ac:dyDescent="0.3">
      <c r="B98" s="10" t="s">
        <v>24</v>
      </c>
      <c r="C98" s="26" t="s">
        <v>53</v>
      </c>
      <c r="D98" s="19">
        <v>68965</v>
      </c>
      <c r="E98" s="19">
        <v>67609.69</v>
      </c>
      <c r="F98" s="30">
        <f t="shared" si="2"/>
        <v>1355.3099999999977</v>
      </c>
    </row>
    <row r="99" spans="2:6" ht="15" customHeight="1" x14ac:dyDescent="0.3">
      <c r="B99" s="10" t="s">
        <v>25</v>
      </c>
      <c r="C99" s="26" t="s">
        <v>26</v>
      </c>
      <c r="D99" s="19">
        <v>7772</v>
      </c>
      <c r="E99" s="19">
        <v>301.8</v>
      </c>
      <c r="F99" s="30">
        <f t="shared" si="2"/>
        <v>7470.2</v>
      </c>
    </row>
    <row r="100" spans="2:6" ht="15" customHeight="1" x14ac:dyDescent="0.3">
      <c r="B100" s="10" t="s">
        <v>94</v>
      </c>
      <c r="C100" s="26" t="s">
        <v>95</v>
      </c>
      <c r="D100" s="19">
        <v>147812</v>
      </c>
      <c r="E100" s="19">
        <v>473.1</v>
      </c>
      <c r="F100" s="30">
        <f t="shared" si="2"/>
        <v>147338.9</v>
      </c>
    </row>
    <row r="101" spans="2:6" ht="15" customHeight="1" x14ac:dyDescent="0.3">
      <c r="B101" s="10" t="s">
        <v>27</v>
      </c>
      <c r="C101" s="26" t="s">
        <v>149</v>
      </c>
      <c r="D101" s="19">
        <v>21295</v>
      </c>
      <c r="E101" s="19">
        <v>5369.9</v>
      </c>
      <c r="F101" s="30">
        <f t="shared" si="2"/>
        <v>15925.1</v>
      </c>
    </row>
    <row r="102" spans="2:6" ht="15" customHeight="1" x14ac:dyDescent="0.3">
      <c r="B102" s="10" t="s">
        <v>28</v>
      </c>
      <c r="C102" s="26" t="s">
        <v>29</v>
      </c>
      <c r="D102" s="19">
        <v>20916</v>
      </c>
      <c r="E102" s="19">
        <v>3942.56</v>
      </c>
      <c r="F102" s="30">
        <f t="shared" si="2"/>
        <v>16973.439999999999</v>
      </c>
    </row>
    <row r="103" spans="2:6" ht="15" customHeight="1" x14ac:dyDescent="0.3">
      <c r="B103" s="10" t="s">
        <v>54</v>
      </c>
      <c r="C103" s="26" t="s">
        <v>60</v>
      </c>
      <c r="D103" s="19">
        <v>128341</v>
      </c>
      <c r="E103" s="19">
        <v>0</v>
      </c>
      <c r="F103" s="30">
        <f t="shared" si="2"/>
        <v>128341</v>
      </c>
    </row>
    <row r="104" spans="2:6" ht="15" customHeight="1" x14ac:dyDescent="0.3">
      <c r="B104" s="10" t="s">
        <v>30</v>
      </c>
      <c r="C104" s="26" t="s">
        <v>31</v>
      </c>
      <c r="D104" s="19">
        <v>10197</v>
      </c>
      <c r="E104" s="19">
        <v>3309.25</v>
      </c>
      <c r="F104" s="30">
        <f t="shared" si="2"/>
        <v>6887.75</v>
      </c>
    </row>
    <row r="105" spans="2:6" ht="15" customHeight="1" x14ac:dyDescent="0.3">
      <c r="B105" s="10" t="s">
        <v>32</v>
      </c>
      <c r="C105" s="26" t="s">
        <v>33</v>
      </c>
      <c r="D105" s="19">
        <v>90000</v>
      </c>
      <c r="E105" s="19">
        <v>28993.07</v>
      </c>
      <c r="F105" s="30">
        <f t="shared" si="2"/>
        <v>61006.93</v>
      </c>
    </row>
    <row r="106" spans="2:6" ht="15" customHeight="1" x14ac:dyDescent="0.3">
      <c r="B106" s="10" t="s">
        <v>98</v>
      </c>
      <c r="C106" s="26" t="s">
        <v>99</v>
      </c>
      <c r="D106" s="19">
        <v>150000</v>
      </c>
      <c r="E106" s="19">
        <v>36928.25</v>
      </c>
      <c r="F106" s="30">
        <f t="shared" si="2"/>
        <v>113071.75</v>
      </c>
    </row>
    <row r="107" spans="2:6" ht="15" customHeight="1" x14ac:dyDescent="0.3">
      <c r="B107" s="10" t="s">
        <v>100</v>
      </c>
      <c r="C107" s="26" t="s">
        <v>101</v>
      </c>
      <c r="D107" s="19">
        <v>60618</v>
      </c>
      <c r="E107" s="19">
        <v>0</v>
      </c>
      <c r="F107" s="30">
        <f t="shared" si="2"/>
        <v>60618</v>
      </c>
    </row>
    <row r="108" spans="2:6" ht="15" customHeight="1" x14ac:dyDescent="0.3">
      <c r="B108" s="10" t="s">
        <v>102</v>
      </c>
      <c r="C108" s="26" t="s">
        <v>103</v>
      </c>
      <c r="D108" s="19">
        <v>36372</v>
      </c>
      <c r="E108" s="19">
        <v>0</v>
      </c>
      <c r="F108" s="30">
        <f t="shared" si="2"/>
        <v>36372</v>
      </c>
    </row>
    <row r="109" spans="2:6" ht="15" customHeight="1" x14ac:dyDescent="0.3">
      <c r="B109" s="10" t="s">
        <v>104</v>
      </c>
      <c r="C109" s="26" t="s">
        <v>105</v>
      </c>
      <c r="D109" s="19">
        <v>50000</v>
      </c>
      <c r="E109" s="19">
        <v>20788.93</v>
      </c>
      <c r="F109" s="30">
        <f t="shared" si="2"/>
        <v>29211.07</v>
      </c>
    </row>
    <row r="110" spans="2:6" ht="15" customHeight="1" x14ac:dyDescent="0.3">
      <c r="B110" s="10" t="s">
        <v>61</v>
      </c>
      <c r="C110" s="26" t="s">
        <v>62</v>
      </c>
      <c r="D110" s="19">
        <v>22045</v>
      </c>
      <c r="E110" s="19">
        <v>13880.91</v>
      </c>
      <c r="F110" s="30">
        <f t="shared" si="2"/>
        <v>8164.09</v>
      </c>
    </row>
    <row r="111" spans="2:6" ht="15" customHeight="1" x14ac:dyDescent="0.3">
      <c r="B111" s="10" t="s">
        <v>34</v>
      </c>
      <c r="C111" s="26" t="s">
        <v>108</v>
      </c>
      <c r="D111" s="19">
        <v>4309</v>
      </c>
      <c r="E111" s="19">
        <v>1256.0999999999999</v>
      </c>
      <c r="F111" s="30">
        <f t="shared" si="2"/>
        <v>3052.9</v>
      </c>
    </row>
    <row r="112" spans="2:6" ht="15" customHeight="1" x14ac:dyDescent="0.3">
      <c r="B112" s="10" t="s">
        <v>150</v>
      </c>
      <c r="C112" s="26" t="s">
        <v>151</v>
      </c>
      <c r="D112" s="19">
        <v>157605</v>
      </c>
      <c r="E112" s="19">
        <v>0</v>
      </c>
      <c r="F112" s="30">
        <f t="shared" si="2"/>
        <v>157605</v>
      </c>
    </row>
    <row r="113" spans="2:6" ht="15" customHeight="1" x14ac:dyDescent="0.3">
      <c r="B113" s="10" t="s">
        <v>38</v>
      </c>
      <c r="C113" s="26" t="s">
        <v>152</v>
      </c>
      <c r="D113" s="19">
        <v>30000</v>
      </c>
      <c r="E113" s="19">
        <v>1533.3</v>
      </c>
      <c r="F113" s="30">
        <f t="shared" si="2"/>
        <v>28466.7</v>
      </c>
    </row>
    <row r="114" spans="2:6" ht="15" customHeight="1" x14ac:dyDescent="0.3">
      <c r="B114" s="10" t="s">
        <v>39</v>
      </c>
      <c r="C114" s="26" t="s">
        <v>153</v>
      </c>
      <c r="D114" s="19">
        <v>5403</v>
      </c>
      <c r="E114" s="19">
        <v>89</v>
      </c>
      <c r="F114" s="30">
        <f t="shared" si="2"/>
        <v>5314</v>
      </c>
    </row>
    <row r="115" spans="2:6" ht="15" customHeight="1" x14ac:dyDescent="0.3">
      <c r="B115" s="10" t="s">
        <v>41</v>
      </c>
      <c r="C115" s="26" t="s">
        <v>154</v>
      </c>
      <c r="D115" s="19">
        <v>20800</v>
      </c>
      <c r="E115" s="19">
        <v>1797.01</v>
      </c>
      <c r="F115" s="30">
        <f t="shared" si="2"/>
        <v>19002.990000000002</v>
      </c>
    </row>
    <row r="116" spans="2:6" ht="15" customHeight="1" x14ac:dyDescent="0.3">
      <c r="B116" s="10" t="s">
        <v>115</v>
      </c>
      <c r="C116" s="26" t="s">
        <v>116</v>
      </c>
      <c r="D116" s="19">
        <v>630000</v>
      </c>
      <c r="E116" s="19">
        <v>152800</v>
      </c>
      <c r="F116" s="30">
        <f t="shared" si="2"/>
        <v>477200</v>
      </c>
    </row>
    <row r="117" spans="2:6" ht="15" customHeight="1" x14ac:dyDescent="0.3">
      <c r="B117" s="10" t="s">
        <v>119</v>
      </c>
      <c r="C117" s="26" t="s">
        <v>155</v>
      </c>
      <c r="D117" s="19">
        <v>1000000</v>
      </c>
      <c r="E117" s="19">
        <v>110828</v>
      </c>
      <c r="F117" s="30">
        <f t="shared" si="2"/>
        <v>889172</v>
      </c>
    </row>
    <row r="118" spans="2:6" ht="15" customHeight="1" x14ac:dyDescent="0.3">
      <c r="B118" s="10" t="s">
        <v>42</v>
      </c>
      <c r="C118" s="26" t="s">
        <v>43</v>
      </c>
      <c r="D118" s="19">
        <v>70140</v>
      </c>
      <c r="E118" s="19">
        <v>0</v>
      </c>
      <c r="F118" s="30">
        <f t="shared" si="2"/>
        <v>70140</v>
      </c>
    </row>
    <row r="119" spans="2:6" ht="15" customHeight="1" x14ac:dyDescent="0.3">
      <c r="B119" s="10" t="s">
        <v>126</v>
      </c>
      <c r="C119" s="26" t="s">
        <v>127</v>
      </c>
      <c r="D119" s="19">
        <v>32298</v>
      </c>
      <c r="E119" s="19">
        <v>0</v>
      </c>
      <c r="F119" s="30">
        <f t="shared" si="2"/>
        <v>32298</v>
      </c>
    </row>
    <row r="120" spans="2:6" ht="15" customHeight="1" x14ac:dyDescent="0.3">
      <c r="B120" s="10" t="s">
        <v>44</v>
      </c>
      <c r="C120" s="26" t="s">
        <v>45</v>
      </c>
      <c r="D120" s="19">
        <v>614310</v>
      </c>
      <c r="E120" s="19">
        <v>40074.720000000001</v>
      </c>
      <c r="F120" s="30">
        <f t="shared" si="2"/>
        <v>574235.28</v>
      </c>
    </row>
    <row r="121" spans="2:6" ht="15" customHeight="1" x14ac:dyDescent="0.3">
      <c r="B121" s="10" t="s">
        <v>46</v>
      </c>
      <c r="C121" s="26" t="s">
        <v>47</v>
      </c>
      <c r="D121" s="19">
        <v>40348</v>
      </c>
      <c r="E121" s="19">
        <v>0</v>
      </c>
      <c r="F121" s="30">
        <f t="shared" si="2"/>
        <v>40348</v>
      </c>
    </row>
    <row r="122" spans="2:6" ht="15" customHeight="1" x14ac:dyDescent="0.3">
      <c r="B122" s="10" t="s">
        <v>48</v>
      </c>
      <c r="C122" s="26" t="s">
        <v>49</v>
      </c>
      <c r="D122" s="19">
        <v>20000</v>
      </c>
      <c r="E122" s="19">
        <v>0</v>
      </c>
      <c r="F122" s="30">
        <f t="shared" si="2"/>
        <v>20000</v>
      </c>
    </row>
    <row r="123" spans="2:6" ht="15" customHeight="1" x14ac:dyDescent="0.3">
      <c r="B123" s="10" t="s">
        <v>128</v>
      </c>
      <c r="C123" s="26" t="s">
        <v>156</v>
      </c>
      <c r="D123" s="19">
        <v>94878</v>
      </c>
      <c r="E123" s="19">
        <v>16445.52</v>
      </c>
      <c r="F123" s="30">
        <f t="shared" si="2"/>
        <v>78432.479999999996</v>
      </c>
    </row>
    <row r="124" spans="2:6" ht="15" customHeight="1" x14ac:dyDescent="0.3">
      <c r="B124" s="10" t="s">
        <v>157</v>
      </c>
      <c r="C124" s="26" t="s">
        <v>158</v>
      </c>
      <c r="D124" s="19">
        <v>1000000</v>
      </c>
      <c r="E124" s="19">
        <v>223506.91</v>
      </c>
      <c r="F124" s="30">
        <f t="shared" si="2"/>
        <v>776493.09</v>
      </c>
    </row>
    <row r="125" spans="2:6" ht="15" customHeight="1" x14ac:dyDescent="0.3">
      <c r="B125" s="10" t="s">
        <v>130</v>
      </c>
      <c r="C125" s="26" t="s">
        <v>131</v>
      </c>
      <c r="D125" s="19">
        <v>201996</v>
      </c>
      <c r="E125" s="19">
        <v>0</v>
      </c>
      <c r="F125" s="30">
        <f t="shared" si="2"/>
        <v>201996</v>
      </c>
    </row>
    <row r="126" spans="2:6" ht="15" customHeight="1" x14ac:dyDescent="0.3">
      <c r="B126" s="11" t="s">
        <v>200</v>
      </c>
      <c r="C126" s="27"/>
      <c r="D126" s="20">
        <f>SUM(D81:D125)</f>
        <v>11293826</v>
      </c>
      <c r="E126" s="20">
        <f>SUM(E81:E125)</f>
        <v>3510786.5700000003</v>
      </c>
      <c r="F126" s="20">
        <f t="shared" ref="F126" si="3">SUM(F81:F125)</f>
        <v>7783039.4300000016</v>
      </c>
    </row>
    <row r="127" spans="2:6" ht="15" customHeight="1" x14ac:dyDescent="0.3">
      <c r="B127" s="9"/>
      <c r="C127" s="28"/>
      <c r="D127" s="21"/>
      <c r="E127" s="21"/>
      <c r="F127" s="21"/>
    </row>
    <row r="128" spans="2:6" ht="15" customHeight="1" x14ac:dyDescent="0.3">
      <c r="B128" s="9"/>
      <c r="C128" s="28"/>
      <c r="D128" s="21"/>
      <c r="E128" s="21"/>
      <c r="F128" s="21"/>
    </row>
    <row r="129" spans="2:6" ht="15" customHeight="1" x14ac:dyDescent="0.3">
      <c r="B129" s="12" t="s">
        <v>202</v>
      </c>
      <c r="C129" s="28"/>
      <c r="D129" s="21"/>
      <c r="E129" s="21"/>
      <c r="F129" s="21"/>
    </row>
    <row r="130" spans="2:6" ht="15" customHeight="1" x14ac:dyDescent="0.3">
      <c r="B130" s="9"/>
      <c r="C130" s="28"/>
      <c r="D130" s="21"/>
      <c r="E130" s="21"/>
      <c r="F130" s="21"/>
    </row>
    <row r="131" spans="2:6" ht="30" x14ac:dyDescent="0.25">
      <c r="B131" s="6" t="s">
        <v>0</v>
      </c>
      <c r="C131" s="7" t="s">
        <v>1</v>
      </c>
      <c r="D131" s="18" t="s">
        <v>197</v>
      </c>
      <c r="E131" s="18" t="str">
        <f>+E12</f>
        <v>Ejecución al 30-06-2014</v>
      </c>
      <c r="F131" s="18" t="s">
        <v>198</v>
      </c>
    </row>
    <row r="132" spans="2:6" ht="15" customHeight="1" x14ac:dyDescent="0.3">
      <c r="B132" s="10" t="s">
        <v>2</v>
      </c>
      <c r="C132" s="26" t="s">
        <v>3</v>
      </c>
      <c r="D132" s="19">
        <v>8248626</v>
      </c>
      <c r="E132" s="19">
        <v>6992461.1500000004</v>
      </c>
      <c r="F132" s="30">
        <f t="shared" ref="F132:F184" si="4">+D132-E132</f>
        <v>1256164.8499999996</v>
      </c>
    </row>
    <row r="133" spans="2:6" ht="15" customHeight="1" x14ac:dyDescent="0.3">
      <c r="B133" s="10" t="s">
        <v>4</v>
      </c>
      <c r="C133" s="26" t="s">
        <v>5</v>
      </c>
      <c r="D133" s="19">
        <v>667016</v>
      </c>
      <c r="E133" s="19">
        <v>592490.05000000005</v>
      </c>
      <c r="F133" s="30">
        <f t="shared" si="4"/>
        <v>74525.949999999953</v>
      </c>
    </row>
    <row r="134" spans="2:6" ht="15" customHeight="1" x14ac:dyDescent="0.3">
      <c r="B134" s="10" t="s">
        <v>6</v>
      </c>
      <c r="C134" s="26" t="s">
        <v>7</v>
      </c>
      <c r="D134" s="19">
        <v>1994377</v>
      </c>
      <c r="E134" s="19">
        <v>1744539</v>
      </c>
      <c r="F134" s="30">
        <f t="shared" si="4"/>
        <v>249838</v>
      </c>
    </row>
    <row r="135" spans="2:6" ht="15" customHeight="1" x14ac:dyDescent="0.3">
      <c r="B135" s="10" t="s">
        <v>8</v>
      </c>
      <c r="C135" s="26" t="s">
        <v>9</v>
      </c>
      <c r="D135" s="19">
        <v>240126</v>
      </c>
      <c r="E135" s="19">
        <v>165337.06</v>
      </c>
      <c r="F135" s="30">
        <f t="shared" si="4"/>
        <v>74788.94</v>
      </c>
    </row>
    <row r="136" spans="2:6" ht="15" customHeight="1" x14ac:dyDescent="0.3">
      <c r="B136" s="10" t="s">
        <v>16</v>
      </c>
      <c r="C136" s="26" t="s">
        <v>159</v>
      </c>
      <c r="D136" s="19">
        <v>320168</v>
      </c>
      <c r="E136" s="19">
        <v>55820</v>
      </c>
      <c r="F136" s="30">
        <f t="shared" si="4"/>
        <v>264348</v>
      </c>
    </row>
    <row r="137" spans="2:6" ht="15" customHeight="1" x14ac:dyDescent="0.3">
      <c r="B137" s="10" t="s">
        <v>70</v>
      </c>
      <c r="C137" s="26" t="s">
        <v>71</v>
      </c>
      <c r="D137" s="19">
        <v>61095</v>
      </c>
      <c r="E137" s="19">
        <v>24434.38</v>
      </c>
      <c r="F137" s="30">
        <f t="shared" si="4"/>
        <v>36660.619999999995</v>
      </c>
    </row>
    <row r="138" spans="2:6" ht="15" customHeight="1" x14ac:dyDescent="0.3">
      <c r="B138" s="10" t="s">
        <v>72</v>
      </c>
      <c r="C138" s="26" t="s">
        <v>73</v>
      </c>
      <c r="D138" s="19">
        <v>10032</v>
      </c>
      <c r="E138" s="19">
        <v>6311.7</v>
      </c>
      <c r="F138" s="30">
        <f t="shared" si="4"/>
        <v>3720.3</v>
      </c>
    </row>
    <row r="139" spans="2:6" ht="15" customHeight="1" x14ac:dyDescent="0.3">
      <c r="B139" s="10" t="s">
        <v>160</v>
      </c>
      <c r="C139" s="26" t="s">
        <v>161</v>
      </c>
      <c r="D139" s="19">
        <v>5000</v>
      </c>
      <c r="E139" s="19">
        <v>0</v>
      </c>
      <c r="F139" s="30">
        <f t="shared" si="4"/>
        <v>5000</v>
      </c>
    </row>
    <row r="140" spans="2:6" ht="15" customHeight="1" x14ac:dyDescent="0.3">
      <c r="B140" s="10" t="s">
        <v>74</v>
      </c>
      <c r="C140" s="26" t="s">
        <v>75</v>
      </c>
      <c r="D140" s="19">
        <v>6500</v>
      </c>
      <c r="E140" s="19">
        <v>3101.7</v>
      </c>
      <c r="F140" s="30">
        <f t="shared" si="4"/>
        <v>3398.3</v>
      </c>
    </row>
    <row r="141" spans="2:6" ht="15" customHeight="1" x14ac:dyDescent="0.3">
      <c r="B141" s="10" t="s">
        <v>76</v>
      </c>
      <c r="C141" s="26" t="s">
        <v>77</v>
      </c>
      <c r="D141" s="19">
        <v>700</v>
      </c>
      <c r="E141" s="19">
        <v>0</v>
      </c>
      <c r="F141" s="30">
        <f t="shared" si="4"/>
        <v>700</v>
      </c>
    </row>
    <row r="142" spans="2:6" ht="15" customHeight="1" x14ac:dyDescent="0.3">
      <c r="B142" s="10" t="s">
        <v>80</v>
      </c>
      <c r="C142" s="26" t="s">
        <v>81</v>
      </c>
      <c r="D142" s="19">
        <v>31183</v>
      </c>
      <c r="E142" s="19">
        <v>880.85</v>
      </c>
      <c r="F142" s="30">
        <f t="shared" si="4"/>
        <v>30302.15</v>
      </c>
    </row>
    <row r="143" spans="2:6" ht="15" customHeight="1" x14ac:dyDescent="0.3">
      <c r="B143" s="10" t="s">
        <v>82</v>
      </c>
      <c r="C143" s="26" t="s">
        <v>83</v>
      </c>
      <c r="D143" s="19">
        <v>12000</v>
      </c>
      <c r="E143" s="19">
        <v>11309.49</v>
      </c>
      <c r="F143" s="30">
        <f t="shared" si="4"/>
        <v>690.51000000000022</v>
      </c>
    </row>
    <row r="144" spans="2:6" ht="15" customHeight="1" x14ac:dyDescent="0.3">
      <c r="B144" s="10" t="s">
        <v>84</v>
      </c>
      <c r="C144" s="26" t="s">
        <v>85</v>
      </c>
      <c r="D144" s="19">
        <v>47384</v>
      </c>
      <c r="E144" s="19">
        <v>0</v>
      </c>
      <c r="F144" s="30">
        <f t="shared" si="4"/>
        <v>47384</v>
      </c>
    </row>
    <row r="145" spans="2:6" ht="15" customHeight="1" x14ac:dyDescent="0.3">
      <c r="B145" s="10" t="s">
        <v>17</v>
      </c>
      <c r="C145" s="26" t="s">
        <v>18</v>
      </c>
      <c r="D145" s="19">
        <v>1009200</v>
      </c>
      <c r="E145" s="19">
        <v>1009200</v>
      </c>
      <c r="F145" s="30">
        <f t="shared" si="4"/>
        <v>0</v>
      </c>
    </row>
    <row r="146" spans="2:6" ht="15" customHeight="1" x14ac:dyDescent="0.3">
      <c r="B146" s="10" t="s">
        <v>87</v>
      </c>
      <c r="C146" s="26" t="s">
        <v>88</v>
      </c>
      <c r="D146" s="19">
        <v>15600</v>
      </c>
      <c r="E146" s="19">
        <v>0</v>
      </c>
      <c r="F146" s="30">
        <f t="shared" si="4"/>
        <v>15600</v>
      </c>
    </row>
    <row r="147" spans="2:6" ht="15" customHeight="1" x14ac:dyDescent="0.3">
      <c r="B147" s="10" t="s">
        <v>19</v>
      </c>
      <c r="C147" s="26" t="s">
        <v>20</v>
      </c>
      <c r="D147" s="19">
        <v>16499</v>
      </c>
      <c r="E147" s="19">
        <v>7888.27</v>
      </c>
      <c r="F147" s="30">
        <f t="shared" si="4"/>
        <v>8610.73</v>
      </c>
    </row>
    <row r="148" spans="2:6" ht="15" customHeight="1" x14ac:dyDescent="0.3">
      <c r="B148" s="10" t="s">
        <v>162</v>
      </c>
      <c r="C148" s="26" t="s">
        <v>26</v>
      </c>
      <c r="D148" s="19">
        <v>45000</v>
      </c>
      <c r="E148" s="19">
        <v>0</v>
      </c>
      <c r="F148" s="30">
        <f t="shared" si="4"/>
        <v>45000</v>
      </c>
    </row>
    <row r="149" spans="2:6" ht="15" customHeight="1" x14ac:dyDescent="0.3">
      <c r="B149" s="10" t="s">
        <v>21</v>
      </c>
      <c r="C149" s="26" t="s">
        <v>22</v>
      </c>
      <c r="D149" s="19">
        <v>150500</v>
      </c>
      <c r="E149" s="19">
        <v>29462.79</v>
      </c>
      <c r="F149" s="30">
        <f t="shared" si="4"/>
        <v>121037.20999999999</v>
      </c>
    </row>
    <row r="150" spans="2:6" ht="15" customHeight="1" x14ac:dyDescent="0.3">
      <c r="B150" s="10" t="s">
        <v>23</v>
      </c>
      <c r="C150" s="26" t="s">
        <v>52</v>
      </c>
      <c r="D150" s="19">
        <v>137056</v>
      </c>
      <c r="E150" s="19">
        <v>62480.26</v>
      </c>
      <c r="F150" s="30">
        <f t="shared" si="4"/>
        <v>74575.739999999991</v>
      </c>
    </row>
    <row r="151" spans="2:6" ht="15" customHeight="1" x14ac:dyDescent="0.3">
      <c r="B151" s="10" t="s">
        <v>24</v>
      </c>
      <c r="C151" s="26" t="s">
        <v>66</v>
      </c>
      <c r="D151" s="19">
        <v>271726</v>
      </c>
      <c r="E151" s="19">
        <v>121221.22</v>
      </c>
      <c r="F151" s="30">
        <f t="shared" si="4"/>
        <v>150504.78</v>
      </c>
    </row>
    <row r="152" spans="2:6" ht="15" customHeight="1" x14ac:dyDescent="0.3">
      <c r="B152" s="10" t="s">
        <v>25</v>
      </c>
      <c r="C152" s="26" t="s">
        <v>26</v>
      </c>
      <c r="D152" s="19">
        <v>9145</v>
      </c>
      <c r="E152" s="19">
        <v>1026.75</v>
      </c>
      <c r="F152" s="30">
        <f t="shared" si="4"/>
        <v>8118.25</v>
      </c>
    </row>
    <row r="153" spans="2:6" ht="15" customHeight="1" x14ac:dyDescent="0.3">
      <c r="B153" s="10" t="s">
        <v>94</v>
      </c>
      <c r="C153" s="26" t="s">
        <v>163</v>
      </c>
      <c r="D153" s="19">
        <v>595983</v>
      </c>
      <c r="E153" s="19">
        <v>375275.65</v>
      </c>
      <c r="F153" s="30">
        <f t="shared" si="4"/>
        <v>220707.34999999998</v>
      </c>
    </row>
    <row r="154" spans="2:6" ht="15" customHeight="1" x14ac:dyDescent="0.3">
      <c r="B154" s="10" t="s">
        <v>27</v>
      </c>
      <c r="C154" s="26" t="s">
        <v>67</v>
      </c>
      <c r="D154" s="19">
        <v>21295</v>
      </c>
      <c r="E154" s="19">
        <v>19018.12</v>
      </c>
      <c r="F154" s="30">
        <f t="shared" si="4"/>
        <v>2276.880000000001</v>
      </c>
    </row>
    <row r="155" spans="2:6" ht="15" customHeight="1" x14ac:dyDescent="0.3">
      <c r="B155" s="10" t="s">
        <v>28</v>
      </c>
      <c r="C155" s="26" t="s">
        <v>29</v>
      </c>
      <c r="D155" s="19">
        <v>20916</v>
      </c>
      <c r="E155" s="19">
        <v>15770.22</v>
      </c>
      <c r="F155" s="30">
        <f t="shared" si="4"/>
        <v>5145.7800000000007</v>
      </c>
    </row>
    <row r="156" spans="2:6" ht="15" customHeight="1" x14ac:dyDescent="0.3">
      <c r="B156" s="10" t="s">
        <v>54</v>
      </c>
      <c r="C156" s="26" t="s">
        <v>96</v>
      </c>
      <c r="D156" s="19">
        <v>7000</v>
      </c>
      <c r="E156" s="19">
        <v>363</v>
      </c>
      <c r="F156" s="30">
        <f t="shared" si="4"/>
        <v>6637</v>
      </c>
    </row>
    <row r="157" spans="2:6" ht="15" customHeight="1" x14ac:dyDescent="0.3">
      <c r="B157" s="10" t="s">
        <v>30</v>
      </c>
      <c r="C157" s="26" t="s">
        <v>31</v>
      </c>
      <c r="D157" s="19">
        <v>10197</v>
      </c>
      <c r="E157" s="19">
        <v>1775.23</v>
      </c>
      <c r="F157" s="30">
        <f t="shared" si="4"/>
        <v>8421.77</v>
      </c>
    </row>
    <row r="158" spans="2:6" ht="15" customHeight="1" x14ac:dyDescent="0.3">
      <c r="B158" s="10" t="s">
        <v>32</v>
      </c>
      <c r="C158" s="26" t="s">
        <v>33</v>
      </c>
      <c r="D158" s="19">
        <v>90000</v>
      </c>
      <c r="E158" s="19">
        <v>90000</v>
      </c>
      <c r="F158" s="30">
        <f t="shared" si="4"/>
        <v>0</v>
      </c>
    </row>
    <row r="159" spans="2:6" ht="15" customHeight="1" x14ac:dyDescent="0.3">
      <c r="B159" s="10" t="s">
        <v>97</v>
      </c>
      <c r="C159" s="26" t="s">
        <v>26</v>
      </c>
      <c r="D159" s="19">
        <v>236000</v>
      </c>
      <c r="E159" s="19">
        <v>235886</v>
      </c>
      <c r="F159" s="30">
        <f t="shared" si="4"/>
        <v>114</v>
      </c>
    </row>
    <row r="160" spans="2:6" ht="15" customHeight="1" x14ac:dyDescent="0.3">
      <c r="B160" s="10" t="s">
        <v>98</v>
      </c>
      <c r="C160" s="26" t="s">
        <v>99</v>
      </c>
      <c r="D160" s="19">
        <v>150000</v>
      </c>
      <c r="E160" s="19">
        <v>57822.1</v>
      </c>
      <c r="F160" s="30">
        <f t="shared" si="4"/>
        <v>92177.9</v>
      </c>
    </row>
    <row r="161" spans="2:6" ht="15" customHeight="1" x14ac:dyDescent="0.3">
      <c r="B161" s="10" t="s">
        <v>100</v>
      </c>
      <c r="C161" s="26" t="s">
        <v>101</v>
      </c>
      <c r="D161" s="19">
        <v>550000</v>
      </c>
      <c r="E161" s="19">
        <v>171946</v>
      </c>
      <c r="F161" s="30">
        <f t="shared" si="4"/>
        <v>378054</v>
      </c>
    </row>
    <row r="162" spans="2:6" ht="15" customHeight="1" x14ac:dyDescent="0.3">
      <c r="B162" s="10" t="s">
        <v>102</v>
      </c>
      <c r="C162" s="26" t="s">
        <v>103</v>
      </c>
      <c r="D162" s="19">
        <v>200000</v>
      </c>
      <c r="E162" s="19">
        <v>2940</v>
      </c>
      <c r="F162" s="30">
        <f t="shared" si="4"/>
        <v>197060</v>
      </c>
    </row>
    <row r="163" spans="2:6" ht="15" customHeight="1" x14ac:dyDescent="0.3">
      <c r="B163" s="10" t="s">
        <v>104</v>
      </c>
      <c r="C163" s="26" t="s">
        <v>105</v>
      </c>
      <c r="D163" s="19">
        <v>50000</v>
      </c>
      <c r="E163" s="19">
        <v>30721.14</v>
      </c>
      <c r="F163" s="30">
        <f t="shared" si="4"/>
        <v>19278.86</v>
      </c>
    </row>
    <row r="164" spans="2:6" ht="15" customHeight="1" x14ac:dyDescent="0.3">
      <c r="B164" s="10" t="s">
        <v>61</v>
      </c>
      <c r="C164" s="26" t="s">
        <v>62</v>
      </c>
      <c r="D164" s="19">
        <v>237000</v>
      </c>
      <c r="E164" s="19">
        <v>34931</v>
      </c>
      <c r="F164" s="30">
        <f t="shared" si="4"/>
        <v>202069</v>
      </c>
    </row>
    <row r="165" spans="2:6" ht="15" customHeight="1" x14ac:dyDescent="0.3">
      <c r="B165" s="10" t="s">
        <v>34</v>
      </c>
      <c r="C165" s="26" t="s">
        <v>108</v>
      </c>
      <c r="D165" s="19">
        <v>4309</v>
      </c>
      <c r="E165" s="19">
        <v>1073.6600000000001</v>
      </c>
      <c r="F165" s="30">
        <f t="shared" si="4"/>
        <v>3235.34</v>
      </c>
    </row>
    <row r="166" spans="2:6" ht="15" customHeight="1" x14ac:dyDescent="0.3">
      <c r="B166" s="10" t="s">
        <v>111</v>
      </c>
      <c r="C166" s="26" t="s">
        <v>26</v>
      </c>
      <c r="D166" s="19">
        <v>40000</v>
      </c>
      <c r="E166" s="19">
        <v>2800</v>
      </c>
      <c r="F166" s="30">
        <f t="shared" si="4"/>
        <v>37200</v>
      </c>
    </row>
    <row r="167" spans="2:6" ht="15" customHeight="1" x14ac:dyDescent="0.3">
      <c r="B167" s="10" t="s">
        <v>36</v>
      </c>
      <c r="C167" s="26" t="s">
        <v>164</v>
      </c>
      <c r="D167" s="19">
        <v>30240</v>
      </c>
      <c r="E167" s="19">
        <v>14324.69</v>
      </c>
      <c r="F167" s="30">
        <f t="shared" si="4"/>
        <v>15915.31</v>
      </c>
    </row>
    <row r="168" spans="2:6" ht="15" customHeight="1" x14ac:dyDescent="0.3">
      <c r="B168" s="10" t="s">
        <v>38</v>
      </c>
      <c r="C168" s="26" t="s">
        <v>58</v>
      </c>
      <c r="D168" s="19">
        <v>30000</v>
      </c>
      <c r="E168" s="19">
        <v>2885.23</v>
      </c>
      <c r="F168" s="30">
        <f t="shared" si="4"/>
        <v>27114.77</v>
      </c>
    </row>
    <row r="169" spans="2:6" ht="15" customHeight="1" x14ac:dyDescent="0.3">
      <c r="B169" s="10" t="s">
        <v>39</v>
      </c>
      <c r="C169" s="26" t="s">
        <v>64</v>
      </c>
      <c r="D169" s="19">
        <v>500</v>
      </c>
      <c r="E169" s="19">
        <v>500</v>
      </c>
      <c r="F169" s="30">
        <f t="shared" si="4"/>
        <v>0</v>
      </c>
    </row>
    <row r="170" spans="2:6" ht="15" customHeight="1" x14ac:dyDescent="0.3">
      <c r="B170" s="10" t="s">
        <v>112</v>
      </c>
      <c r="C170" s="26" t="s">
        <v>113</v>
      </c>
      <c r="D170" s="19">
        <v>90000</v>
      </c>
      <c r="E170" s="19">
        <v>0</v>
      </c>
      <c r="F170" s="30">
        <f t="shared" si="4"/>
        <v>90000</v>
      </c>
    </row>
    <row r="171" spans="2:6" ht="15" customHeight="1" x14ac:dyDescent="0.3">
      <c r="B171" s="10" t="s">
        <v>41</v>
      </c>
      <c r="C171" s="26" t="s">
        <v>165</v>
      </c>
      <c r="D171" s="19">
        <v>20800</v>
      </c>
      <c r="E171" s="19">
        <v>7187.98</v>
      </c>
      <c r="F171" s="30">
        <f t="shared" si="4"/>
        <v>13612.02</v>
      </c>
    </row>
    <row r="172" spans="2:6" ht="15" customHeight="1" x14ac:dyDescent="0.3">
      <c r="B172" s="10" t="s">
        <v>115</v>
      </c>
      <c r="C172" s="26" t="s">
        <v>116</v>
      </c>
      <c r="D172" s="19">
        <v>925000</v>
      </c>
      <c r="E172" s="19">
        <v>581580</v>
      </c>
      <c r="F172" s="30">
        <f t="shared" si="4"/>
        <v>343420</v>
      </c>
    </row>
    <row r="173" spans="2:6" ht="15" customHeight="1" x14ac:dyDescent="0.3">
      <c r="B173" s="10" t="s">
        <v>119</v>
      </c>
      <c r="C173" s="26" t="s">
        <v>155</v>
      </c>
      <c r="D173" s="19">
        <v>162000</v>
      </c>
      <c r="E173" s="19">
        <v>0</v>
      </c>
      <c r="F173" s="30">
        <f t="shared" si="4"/>
        <v>162000</v>
      </c>
    </row>
    <row r="174" spans="2:6" ht="15" customHeight="1" x14ac:dyDescent="0.3">
      <c r="B174" s="10" t="s">
        <v>166</v>
      </c>
      <c r="C174" s="26" t="s">
        <v>167</v>
      </c>
      <c r="D174" s="19">
        <v>180000</v>
      </c>
      <c r="E174" s="19">
        <v>0</v>
      </c>
      <c r="F174" s="30">
        <f t="shared" si="4"/>
        <v>180000</v>
      </c>
    </row>
    <row r="175" spans="2:6" ht="15" customHeight="1" x14ac:dyDescent="0.3">
      <c r="B175" s="10" t="s">
        <v>121</v>
      </c>
      <c r="C175" s="26" t="s">
        <v>86</v>
      </c>
      <c r="D175" s="19">
        <v>75000</v>
      </c>
      <c r="E175" s="19">
        <v>2800</v>
      </c>
      <c r="F175" s="30">
        <f t="shared" si="4"/>
        <v>72200</v>
      </c>
    </row>
    <row r="176" spans="2:6" ht="15" customHeight="1" x14ac:dyDescent="0.3">
      <c r="B176" s="10" t="s">
        <v>42</v>
      </c>
      <c r="C176" s="26" t="s">
        <v>125</v>
      </c>
      <c r="D176" s="19">
        <v>10000</v>
      </c>
      <c r="E176" s="19">
        <v>0</v>
      </c>
      <c r="F176" s="30">
        <f t="shared" si="4"/>
        <v>10000</v>
      </c>
    </row>
    <row r="177" spans="2:6" ht="15" customHeight="1" x14ac:dyDescent="0.3">
      <c r="B177" s="10" t="s">
        <v>44</v>
      </c>
      <c r="C177" s="26" t="s">
        <v>45</v>
      </c>
      <c r="D177" s="19">
        <v>404310</v>
      </c>
      <c r="E177" s="19">
        <v>160298.88</v>
      </c>
      <c r="F177" s="30">
        <f t="shared" si="4"/>
        <v>244011.12</v>
      </c>
    </row>
    <row r="178" spans="2:6" ht="15" customHeight="1" x14ac:dyDescent="0.3">
      <c r="B178" s="10" t="s">
        <v>46</v>
      </c>
      <c r="C178" s="26" t="s">
        <v>47</v>
      </c>
      <c r="D178" s="19">
        <v>10000</v>
      </c>
      <c r="E178" s="19">
        <v>10000</v>
      </c>
      <c r="F178" s="30">
        <f t="shared" si="4"/>
        <v>0</v>
      </c>
    </row>
    <row r="179" spans="2:6" ht="15" customHeight="1" x14ac:dyDescent="0.3">
      <c r="B179" s="10" t="s">
        <v>48</v>
      </c>
      <c r="C179" s="26" t="s">
        <v>49</v>
      </c>
      <c r="D179" s="19">
        <v>20000</v>
      </c>
      <c r="E179" s="19">
        <v>0</v>
      </c>
      <c r="F179" s="30">
        <f t="shared" si="4"/>
        <v>20000</v>
      </c>
    </row>
    <row r="180" spans="2:6" ht="15" customHeight="1" x14ac:dyDescent="0.3">
      <c r="B180" s="10" t="s">
        <v>168</v>
      </c>
      <c r="C180" s="26" t="s">
        <v>169</v>
      </c>
      <c r="D180" s="19">
        <v>3700</v>
      </c>
      <c r="E180" s="19">
        <v>0</v>
      </c>
      <c r="F180" s="30">
        <f t="shared" si="4"/>
        <v>3700</v>
      </c>
    </row>
    <row r="181" spans="2:6" ht="15" customHeight="1" x14ac:dyDescent="0.3">
      <c r="B181" s="10" t="s">
        <v>170</v>
      </c>
      <c r="C181" s="26" t="s">
        <v>171</v>
      </c>
      <c r="D181" s="19">
        <v>200000</v>
      </c>
      <c r="E181" s="19">
        <v>0</v>
      </c>
      <c r="F181" s="30">
        <f t="shared" si="4"/>
        <v>200000</v>
      </c>
    </row>
    <row r="182" spans="2:6" ht="15" customHeight="1" x14ac:dyDescent="0.3">
      <c r="B182" s="10" t="s">
        <v>128</v>
      </c>
      <c r="C182" s="26" t="s">
        <v>129</v>
      </c>
      <c r="D182" s="19">
        <v>137308</v>
      </c>
      <c r="E182" s="19">
        <v>65782.11</v>
      </c>
      <c r="F182" s="30">
        <f t="shared" si="4"/>
        <v>71525.89</v>
      </c>
    </row>
    <row r="183" spans="2:6" ht="15" customHeight="1" x14ac:dyDescent="0.3">
      <c r="B183" s="10" t="s">
        <v>157</v>
      </c>
      <c r="C183" s="26" t="s">
        <v>158</v>
      </c>
      <c r="D183" s="19">
        <v>1100000</v>
      </c>
      <c r="E183" s="19">
        <v>0</v>
      </c>
      <c r="F183" s="30">
        <f t="shared" si="4"/>
        <v>1100000</v>
      </c>
    </row>
    <row r="184" spans="2:6" ht="15" customHeight="1" x14ac:dyDescent="0.3">
      <c r="B184" s="10" t="s">
        <v>130</v>
      </c>
      <c r="C184" s="26" t="s">
        <v>131</v>
      </c>
      <c r="D184" s="19">
        <v>2000000</v>
      </c>
      <c r="E184" s="19">
        <v>0</v>
      </c>
      <c r="F184" s="30">
        <f t="shared" si="4"/>
        <v>2000000</v>
      </c>
    </row>
    <row r="185" spans="2:6" ht="15" customHeight="1" x14ac:dyDescent="0.3">
      <c r="B185" s="11" t="s">
        <v>200</v>
      </c>
      <c r="C185" s="27"/>
      <c r="D185" s="20">
        <f>SUM(D132:D184)</f>
        <v>20910491</v>
      </c>
      <c r="E185" s="20">
        <f>SUM(E132:E184)</f>
        <v>12713645.68</v>
      </c>
      <c r="F185" s="20">
        <f>SUM(F132:F184)</f>
        <v>8196845.3199999984</v>
      </c>
    </row>
    <row r="186" spans="2:6" ht="15" customHeight="1" x14ac:dyDescent="0.3">
      <c r="B186" s="9"/>
      <c r="C186" s="28"/>
      <c r="D186" s="21"/>
      <c r="E186" s="21"/>
      <c r="F186" s="21"/>
    </row>
    <row r="187" spans="2:6" ht="15" customHeight="1" x14ac:dyDescent="0.3">
      <c r="B187" s="9"/>
      <c r="C187" s="28"/>
      <c r="D187" s="21"/>
      <c r="E187" s="21"/>
      <c r="F187" s="21"/>
    </row>
    <row r="188" spans="2:6" ht="15" customHeight="1" x14ac:dyDescent="0.3">
      <c r="B188" s="12" t="s">
        <v>203</v>
      </c>
      <c r="C188" s="28"/>
      <c r="D188" s="21"/>
      <c r="E188" s="21"/>
      <c r="F188" s="21"/>
    </row>
    <row r="189" spans="2:6" ht="15" customHeight="1" x14ac:dyDescent="0.3">
      <c r="B189" s="9"/>
      <c r="C189" s="28"/>
      <c r="D189" s="21"/>
      <c r="E189" s="21"/>
      <c r="F189" s="21"/>
    </row>
    <row r="190" spans="2:6" ht="33.75" customHeight="1" x14ac:dyDescent="0.25">
      <c r="B190" s="6" t="s">
        <v>0</v>
      </c>
      <c r="C190" s="7" t="s">
        <v>1</v>
      </c>
      <c r="D190" s="18" t="s">
        <v>197</v>
      </c>
      <c r="E190" s="18" t="str">
        <f>+E12</f>
        <v>Ejecución al 30-06-2014</v>
      </c>
      <c r="F190" s="18" t="s">
        <v>198</v>
      </c>
    </row>
    <row r="191" spans="2:6" ht="15" customHeight="1" x14ac:dyDescent="0.3">
      <c r="B191" s="10" t="s">
        <v>2</v>
      </c>
      <c r="C191" s="26" t="s">
        <v>3</v>
      </c>
      <c r="D191" s="19">
        <v>195291876</v>
      </c>
      <c r="E191" s="19">
        <v>105473771.59999999</v>
      </c>
      <c r="F191" s="30">
        <f t="shared" ref="F191:F231" si="5">+D191-E191</f>
        <v>89818104.400000006</v>
      </c>
    </row>
    <row r="192" spans="2:6" ht="15" customHeight="1" x14ac:dyDescent="0.3">
      <c r="B192" s="10" t="s">
        <v>4</v>
      </c>
      <c r="C192" s="26" t="s">
        <v>5</v>
      </c>
      <c r="D192" s="19">
        <v>15804833</v>
      </c>
      <c r="E192" s="19">
        <v>9158788.1899999995</v>
      </c>
      <c r="F192" s="30">
        <f t="shared" si="5"/>
        <v>6646044.8100000005</v>
      </c>
    </row>
    <row r="193" spans="2:6" ht="15" customHeight="1" x14ac:dyDescent="0.3">
      <c r="B193" s="10" t="s">
        <v>6</v>
      </c>
      <c r="C193" s="26" t="s">
        <v>7</v>
      </c>
      <c r="D193" s="19">
        <v>47256451</v>
      </c>
      <c r="E193" s="19">
        <v>26307127</v>
      </c>
      <c r="F193" s="30">
        <f t="shared" si="5"/>
        <v>20949324</v>
      </c>
    </row>
    <row r="194" spans="2:6" ht="15" customHeight="1" x14ac:dyDescent="0.3">
      <c r="B194" s="10" t="s">
        <v>8</v>
      </c>
      <c r="C194" s="26" t="s">
        <v>9</v>
      </c>
      <c r="D194" s="19">
        <v>5689740</v>
      </c>
      <c r="E194" s="19">
        <v>3139623.59</v>
      </c>
      <c r="F194" s="30">
        <f t="shared" si="5"/>
        <v>2550116.41</v>
      </c>
    </row>
    <row r="195" spans="2:6" ht="15" customHeight="1" x14ac:dyDescent="0.3">
      <c r="B195" s="10" t="s">
        <v>16</v>
      </c>
      <c r="C195" s="26" t="s">
        <v>51</v>
      </c>
      <c r="D195" s="19">
        <v>7586320</v>
      </c>
      <c r="E195" s="19">
        <v>1280885.8</v>
      </c>
      <c r="F195" s="30">
        <f t="shared" si="5"/>
        <v>6305434.2000000002</v>
      </c>
    </row>
    <row r="196" spans="2:6" ht="15" customHeight="1" x14ac:dyDescent="0.3">
      <c r="B196" s="10" t="s">
        <v>70</v>
      </c>
      <c r="C196" s="26" t="s">
        <v>71</v>
      </c>
      <c r="D196" s="19">
        <v>471458</v>
      </c>
      <c r="E196" s="19">
        <v>245044.61</v>
      </c>
      <c r="F196" s="30">
        <f t="shared" si="5"/>
        <v>226413.39</v>
      </c>
    </row>
    <row r="197" spans="2:6" ht="15" customHeight="1" x14ac:dyDescent="0.3">
      <c r="B197" s="10" t="s">
        <v>72</v>
      </c>
      <c r="C197" s="26" t="s">
        <v>73</v>
      </c>
      <c r="D197" s="19">
        <v>290928</v>
      </c>
      <c r="E197" s="19">
        <v>113841.21</v>
      </c>
      <c r="F197" s="30">
        <f t="shared" si="5"/>
        <v>177086.78999999998</v>
      </c>
    </row>
    <row r="198" spans="2:6" ht="15" customHeight="1" x14ac:dyDescent="0.3">
      <c r="B198" s="10" t="s">
        <v>74</v>
      </c>
      <c r="C198" s="26" t="s">
        <v>75</v>
      </c>
      <c r="D198" s="19">
        <v>4000</v>
      </c>
      <c r="E198" s="19">
        <v>152.30000000000001</v>
      </c>
      <c r="F198" s="30">
        <f t="shared" si="5"/>
        <v>3847.7</v>
      </c>
    </row>
    <row r="199" spans="2:6" ht="15" customHeight="1" x14ac:dyDescent="0.3">
      <c r="B199" s="10" t="s">
        <v>76</v>
      </c>
      <c r="C199" s="26" t="s">
        <v>77</v>
      </c>
      <c r="D199" s="19">
        <v>20300</v>
      </c>
      <c r="E199" s="19">
        <v>0</v>
      </c>
      <c r="F199" s="30">
        <f t="shared" si="5"/>
        <v>20300</v>
      </c>
    </row>
    <row r="200" spans="2:6" ht="15" customHeight="1" x14ac:dyDescent="0.3">
      <c r="B200" s="10" t="s">
        <v>78</v>
      </c>
      <c r="C200" s="26" t="s">
        <v>172</v>
      </c>
      <c r="D200" s="19">
        <v>40000</v>
      </c>
      <c r="E200" s="19">
        <v>21543.13</v>
      </c>
      <c r="F200" s="30">
        <f t="shared" si="5"/>
        <v>18456.87</v>
      </c>
    </row>
    <row r="201" spans="2:6" ht="15" customHeight="1" x14ac:dyDescent="0.3">
      <c r="B201" s="10" t="s">
        <v>80</v>
      </c>
      <c r="C201" s="26" t="s">
        <v>81</v>
      </c>
      <c r="D201" s="19">
        <v>490625</v>
      </c>
      <c r="E201" s="19">
        <v>23112.1</v>
      </c>
      <c r="F201" s="30">
        <f t="shared" si="5"/>
        <v>467512.9</v>
      </c>
    </row>
    <row r="202" spans="2:6" ht="15" customHeight="1" x14ac:dyDescent="0.3">
      <c r="B202" s="10" t="s">
        <v>82</v>
      </c>
      <c r="C202" s="26" t="s">
        <v>83</v>
      </c>
      <c r="D202" s="19">
        <v>348000</v>
      </c>
      <c r="E202" s="19">
        <v>204016.11</v>
      </c>
      <c r="F202" s="30">
        <f t="shared" si="5"/>
        <v>143983.89000000001</v>
      </c>
    </row>
    <row r="203" spans="2:6" ht="15" customHeight="1" x14ac:dyDescent="0.3">
      <c r="B203" s="10" t="s">
        <v>84</v>
      </c>
      <c r="C203" s="26" t="s">
        <v>85</v>
      </c>
      <c r="D203" s="19">
        <v>272136</v>
      </c>
      <c r="E203" s="19">
        <v>380</v>
      </c>
      <c r="F203" s="30">
        <f t="shared" si="5"/>
        <v>271756</v>
      </c>
    </row>
    <row r="204" spans="2:6" ht="15" customHeight="1" x14ac:dyDescent="0.3">
      <c r="B204" s="10" t="s">
        <v>17</v>
      </c>
      <c r="C204" s="26" t="s">
        <v>18</v>
      </c>
      <c r="D204" s="19">
        <v>10783580</v>
      </c>
      <c r="E204" s="19">
        <v>7877122.54</v>
      </c>
      <c r="F204" s="30">
        <f t="shared" si="5"/>
        <v>2906457.46</v>
      </c>
    </row>
    <row r="205" spans="2:6" ht="15" customHeight="1" x14ac:dyDescent="0.3">
      <c r="B205" s="10" t="s">
        <v>87</v>
      </c>
      <c r="C205" s="26" t="s">
        <v>88</v>
      </c>
      <c r="D205" s="19">
        <v>302400</v>
      </c>
      <c r="E205" s="19">
        <v>0</v>
      </c>
      <c r="F205" s="30">
        <f t="shared" si="5"/>
        <v>302400</v>
      </c>
    </row>
    <row r="206" spans="2:6" ht="15" customHeight="1" x14ac:dyDescent="0.3">
      <c r="B206" s="10" t="s">
        <v>19</v>
      </c>
      <c r="C206" s="26" t="s">
        <v>20</v>
      </c>
      <c r="D206" s="19">
        <v>361982</v>
      </c>
      <c r="E206" s="19">
        <v>220871.53</v>
      </c>
      <c r="F206" s="30">
        <f t="shared" si="5"/>
        <v>141110.47</v>
      </c>
    </row>
    <row r="207" spans="2:6" ht="15" customHeight="1" x14ac:dyDescent="0.3">
      <c r="B207" s="10" t="s">
        <v>21</v>
      </c>
      <c r="C207" s="26" t="s">
        <v>22</v>
      </c>
      <c r="D207" s="19">
        <v>3247521</v>
      </c>
      <c r="E207" s="19">
        <v>1522353.86</v>
      </c>
      <c r="F207" s="30">
        <f t="shared" si="5"/>
        <v>1725167.14</v>
      </c>
    </row>
    <row r="208" spans="2:6" ht="15" customHeight="1" x14ac:dyDescent="0.3">
      <c r="B208" s="10" t="s">
        <v>23</v>
      </c>
      <c r="C208" s="26" t="s">
        <v>52</v>
      </c>
      <c r="D208" s="19">
        <v>1145283</v>
      </c>
      <c r="E208" s="19">
        <v>1145283</v>
      </c>
      <c r="F208" s="30">
        <f t="shared" si="5"/>
        <v>0</v>
      </c>
    </row>
    <row r="209" spans="2:6" ht="15" customHeight="1" x14ac:dyDescent="0.3">
      <c r="B209" s="10" t="s">
        <v>24</v>
      </c>
      <c r="C209" s="26" t="s">
        <v>53</v>
      </c>
      <c r="D209" s="19">
        <v>3864235</v>
      </c>
      <c r="E209" s="19">
        <v>1865442.41</v>
      </c>
      <c r="F209" s="30">
        <f t="shared" si="5"/>
        <v>1998792.59</v>
      </c>
    </row>
    <row r="210" spans="2:6" ht="15" customHeight="1" x14ac:dyDescent="0.3">
      <c r="B210" s="10" t="s">
        <v>25</v>
      </c>
      <c r="C210" s="26" t="s">
        <v>26</v>
      </c>
      <c r="D210" s="19">
        <v>228536</v>
      </c>
      <c r="E210" s="19">
        <v>98713.3</v>
      </c>
      <c r="F210" s="30">
        <f t="shared" si="5"/>
        <v>129822.7</v>
      </c>
    </row>
    <row r="211" spans="2:6" ht="15" customHeight="1" x14ac:dyDescent="0.3">
      <c r="B211" s="10" t="s">
        <v>94</v>
      </c>
      <c r="C211" s="26" t="s">
        <v>173</v>
      </c>
      <c r="D211" s="19">
        <v>345625</v>
      </c>
      <c r="E211" s="19">
        <v>23736.63</v>
      </c>
      <c r="F211" s="30">
        <f t="shared" si="5"/>
        <v>321888.37</v>
      </c>
    </row>
    <row r="212" spans="2:6" ht="15" customHeight="1" x14ac:dyDescent="0.3">
      <c r="B212" s="10" t="s">
        <v>27</v>
      </c>
      <c r="C212" s="26" t="s">
        <v>174</v>
      </c>
      <c r="D212" s="19">
        <v>617553</v>
      </c>
      <c r="E212" s="19">
        <v>305668.23</v>
      </c>
      <c r="F212" s="30">
        <f t="shared" si="5"/>
        <v>311884.77</v>
      </c>
    </row>
    <row r="213" spans="2:6" ht="15" customHeight="1" x14ac:dyDescent="0.3">
      <c r="B213" s="10" t="s">
        <v>28</v>
      </c>
      <c r="C213" s="26" t="s">
        <v>29</v>
      </c>
      <c r="D213" s="19">
        <v>606575</v>
      </c>
      <c r="E213" s="19">
        <v>283864.03000000003</v>
      </c>
      <c r="F213" s="30">
        <f t="shared" si="5"/>
        <v>322710.96999999997</v>
      </c>
    </row>
    <row r="214" spans="2:6" ht="15" customHeight="1" x14ac:dyDescent="0.3">
      <c r="B214" s="10" t="s">
        <v>54</v>
      </c>
      <c r="C214" s="26" t="s">
        <v>175</v>
      </c>
      <c r="D214" s="19">
        <v>203000</v>
      </c>
      <c r="E214" s="19">
        <v>148000</v>
      </c>
      <c r="F214" s="30">
        <f t="shared" si="5"/>
        <v>55000</v>
      </c>
    </row>
    <row r="215" spans="2:6" ht="15" customHeight="1" x14ac:dyDescent="0.3">
      <c r="B215" s="10" t="s">
        <v>30</v>
      </c>
      <c r="C215" s="26" t="s">
        <v>31</v>
      </c>
      <c r="D215" s="19">
        <v>295704</v>
      </c>
      <c r="E215" s="19">
        <v>89775.07</v>
      </c>
      <c r="F215" s="30">
        <f t="shared" si="5"/>
        <v>205928.93</v>
      </c>
    </row>
    <row r="216" spans="2:6" ht="15" customHeight="1" x14ac:dyDescent="0.3">
      <c r="B216" s="10" t="s">
        <v>32</v>
      </c>
      <c r="C216" s="26" t="s">
        <v>33</v>
      </c>
      <c r="D216" s="19">
        <v>2610000</v>
      </c>
      <c r="E216" s="19">
        <v>2087500.81</v>
      </c>
      <c r="F216" s="30">
        <f t="shared" si="5"/>
        <v>522499.18999999994</v>
      </c>
    </row>
    <row r="217" spans="2:6" ht="15" customHeight="1" x14ac:dyDescent="0.3">
      <c r="B217" s="10" t="s">
        <v>100</v>
      </c>
      <c r="C217" s="26" t="s">
        <v>101</v>
      </c>
      <c r="D217" s="19">
        <v>200000</v>
      </c>
      <c r="E217" s="19">
        <v>91589.67</v>
      </c>
      <c r="F217" s="30">
        <f t="shared" si="5"/>
        <v>108410.33</v>
      </c>
    </row>
    <row r="218" spans="2:6" ht="15" customHeight="1" x14ac:dyDescent="0.3">
      <c r="B218" s="10" t="s">
        <v>102</v>
      </c>
      <c r="C218" s="26" t="s">
        <v>103</v>
      </c>
      <c r="D218" s="19">
        <v>250000</v>
      </c>
      <c r="E218" s="19">
        <v>98840.639999999999</v>
      </c>
      <c r="F218" s="30">
        <f t="shared" si="5"/>
        <v>151159.35999999999</v>
      </c>
    </row>
    <row r="219" spans="2:6" ht="15" customHeight="1" x14ac:dyDescent="0.3">
      <c r="B219" s="10" t="s">
        <v>104</v>
      </c>
      <c r="C219" s="26" t="s">
        <v>105</v>
      </c>
      <c r="D219" s="19">
        <v>450000</v>
      </c>
      <c r="E219" s="19">
        <v>170315.15</v>
      </c>
      <c r="F219" s="30">
        <f t="shared" si="5"/>
        <v>279684.84999999998</v>
      </c>
    </row>
    <row r="220" spans="2:6" ht="15" customHeight="1" x14ac:dyDescent="0.3">
      <c r="B220" s="10" t="s">
        <v>34</v>
      </c>
      <c r="C220" s="26" t="s">
        <v>35</v>
      </c>
      <c r="D220" s="19">
        <v>115061</v>
      </c>
      <c r="E220" s="19">
        <v>29699.5</v>
      </c>
      <c r="F220" s="30">
        <f t="shared" si="5"/>
        <v>85361.5</v>
      </c>
    </row>
    <row r="221" spans="2:6" ht="15" customHeight="1" x14ac:dyDescent="0.3">
      <c r="B221" s="10" t="s">
        <v>36</v>
      </c>
      <c r="C221" s="26" t="s">
        <v>164</v>
      </c>
      <c r="D221" s="19">
        <v>969120</v>
      </c>
      <c r="E221" s="19">
        <v>411462.6</v>
      </c>
      <c r="F221" s="30">
        <f t="shared" si="5"/>
        <v>557657.4</v>
      </c>
    </row>
    <row r="222" spans="2:6" ht="15" customHeight="1" x14ac:dyDescent="0.3">
      <c r="B222" s="10" t="s">
        <v>55</v>
      </c>
      <c r="C222" s="26" t="s">
        <v>63</v>
      </c>
      <c r="D222" s="19">
        <v>52020</v>
      </c>
      <c r="E222" s="19">
        <v>41293.96</v>
      </c>
      <c r="F222" s="30">
        <f t="shared" si="5"/>
        <v>10726.04</v>
      </c>
    </row>
    <row r="223" spans="2:6" ht="15" customHeight="1" x14ac:dyDescent="0.3">
      <c r="B223" s="10" t="s">
        <v>38</v>
      </c>
      <c r="C223" s="26" t="s">
        <v>58</v>
      </c>
      <c r="D223" s="19">
        <v>870000</v>
      </c>
      <c r="E223" s="19">
        <v>53545.03</v>
      </c>
      <c r="F223" s="30">
        <f t="shared" si="5"/>
        <v>816454.97</v>
      </c>
    </row>
    <row r="224" spans="2:6" ht="15" customHeight="1" x14ac:dyDescent="0.3">
      <c r="B224" s="10" t="s">
        <v>39</v>
      </c>
      <c r="C224" s="26" t="s">
        <v>40</v>
      </c>
      <c r="D224" s="19">
        <v>1000</v>
      </c>
      <c r="E224" s="19">
        <v>1000</v>
      </c>
      <c r="F224" s="30">
        <f t="shared" si="5"/>
        <v>0</v>
      </c>
    </row>
    <row r="225" spans="2:6" ht="15" customHeight="1" x14ac:dyDescent="0.3">
      <c r="B225" s="10" t="s">
        <v>41</v>
      </c>
      <c r="C225" s="26" t="s">
        <v>154</v>
      </c>
      <c r="D225" s="19">
        <v>603200</v>
      </c>
      <c r="E225" s="19">
        <v>149150.89000000001</v>
      </c>
      <c r="F225" s="30">
        <f t="shared" si="5"/>
        <v>454049.11</v>
      </c>
    </row>
    <row r="226" spans="2:6" ht="15" customHeight="1" x14ac:dyDescent="0.3">
      <c r="B226" s="10" t="s">
        <v>115</v>
      </c>
      <c r="C226" s="26" t="s">
        <v>116</v>
      </c>
      <c r="D226" s="19">
        <v>159000</v>
      </c>
      <c r="E226" s="19">
        <v>135000</v>
      </c>
      <c r="F226" s="30">
        <f t="shared" si="5"/>
        <v>24000</v>
      </c>
    </row>
    <row r="227" spans="2:6" ht="15" customHeight="1" x14ac:dyDescent="0.3">
      <c r="B227" s="10" t="s">
        <v>42</v>
      </c>
      <c r="C227" s="26" t="s">
        <v>125</v>
      </c>
      <c r="D227" s="19">
        <v>290000</v>
      </c>
      <c r="E227" s="19">
        <v>0</v>
      </c>
      <c r="F227" s="30">
        <f t="shared" si="5"/>
        <v>290000</v>
      </c>
    </row>
    <row r="228" spans="2:6" ht="15" customHeight="1" x14ac:dyDescent="0.3">
      <c r="B228" s="10" t="s">
        <v>44</v>
      </c>
      <c r="C228" s="26" t="s">
        <v>45</v>
      </c>
      <c r="D228" s="19">
        <v>7664990</v>
      </c>
      <c r="E228" s="19">
        <v>2885379.75</v>
      </c>
      <c r="F228" s="30">
        <f t="shared" si="5"/>
        <v>4779610.25</v>
      </c>
    </row>
    <row r="229" spans="2:6" ht="15" customHeight="1" x14ac:dyDescent="0.3">
      <c r="B229" s="10" t="s">
        <v>46</v>
      </c>
      <c r="C229" s="26" t="s">
        <v>47</v>
      </c>
      <c r="D229" s="19">
        <v>290000</v>
      </c>
      <c r="E229" s="19">
        <v>290000</v>
      </c>
      <c r="F229" s="30">
        <f t="shared" si="5"/>
        <v>0</v>
      </c>
    </row>
    <row r="230" spans="2:6" ht="15" customHeight="1" x14ac:dyDescent="0.3">
      <c r="B230" s="10" t="s">
        <v>48</v>
      </c>
      <c r="C230" s="26" t="s">
        <v>59</v>
      </c>
      <c r="D230" s="19">
        <v>580000</v>
      </c>
      <c r="E230" s="19">
        <v>0</v>
      </c>
      <c r="F230" s="30">
        <f t="shared" si="5"/>
        <v>580000</v>
      </c>
    </row>
    <row r="231" spans="2:6" ht="15" customHeight="1" x14ac:dyDescent="0.3">
      <c r="B231" s="10" t="s">
        <v>128</v>
      </c>
      <c r="C231" s="26" t="s">
        <v>129</v>
      </c>
      <c r="D231" s="19">
        <v>2589928</v>
      </c>
      <c r="E231" s="19">
        <v>1184077.99</v>
      </c>
      <c r="F231" s="30">
        <f t="shared" si="5"/>
        <v>1405850.01</v>
      </c>
    </row>
    <row r="232" spans="2:6" ht="15" customHeight="1" x14ac:dyDescent="0.3">
      <c r="B232" s="11" t="s">
        <v>200</v>
      </c>
      <c r="C232" s="27"/>
      <c r="D232" s="20">
        <f>SUM(D191:D231)</f>
        <v>313262980</v>
      </c>
      <c r="E232" s="20">
        <f>SUM(E191:E231)</f>
        <v>167177972.23000002</v>
      </c>
      <c r="F232" s="20">
        <f t="shared" ref="F232" si="6">SUM(F191:F231)</f>
        <v>146085007.77000004</v>
      </c>
    </row>
    <row r="233" spans="2:6" ht="15" customHeight="1" x14ac:dyDescent="0.3">
      <c r="B233" s="9"/>
      <c r="C233" s="28"/>
      <c r="D233" s="21"/>
      <c r="E233" s="21"/>
      <c r="F233" s="21"/>
    </row>
    <row r="234" spans="2:6" ht="15" customHeight="1" x14ac:dyDescent="0.3">
      <c r="B234" s="9"/>
      <c r="C234" s="28"/>
      <c r="D234" s="21"/>
      <c r="E234" s="21"/>
      <c r="F234" s="21"/>
    </row>
    <row r="235" spans="2:6" ht="15" customHeight="1" x14ac:dyDescent="0.3">
      <c r="B235" s="12" t="s">
        <v>204</v>
      </c>
      <c r="C235" s="28"/>
      <c r="D235" s="21"/>
      <c r="E235" s="21"/>
      <c r="F235" s="21"/>
    </row>
    <row r="236" spans="2:6" ht="15" customHeight="1" x14ac:dyDescent="0.3">
      <c r="B236" s="9"/>
      <c r="C236" s="28"/>
      <c r="D236" s="21"/>
      <c r="E236" s="21"/>
      <c r="F236" s="21"/>
    </row>
    <row r="237" spans="2:6" ht="33.75" customHeight="1" x14ac:dyDescent="0.25">
      <c r="B237" s="6" t="s">
        <v>0</v>
      </c>
      <c r="C237" s="7" t="s">
        <v>1</v>
      </c>
      <c r="D237" s="18" t="s">
        <v>197</v>
      </c>
      <c r="E237" s="18" t="str">
        <f>+E12</f>
        <v>Ejecución al 30-06-2014</v>
      </c>
      <c r="F237" s="18" t="s">
        <v>198</v>
      </c>
    </row>
    <row r="238" spans="2:6" ht="15" customHeight="1" x14ac:dyDescent="0.3">
      <c r="B238" s="10" t="s">
        <v>2</v>
      </c>
      <c r="C238" s="26" t="s">
        <v>3</v>
      </c>
      <c r="D238" s="19">
        <v>148325113</v>
      </c>
      <c r="E238" s="19">
        <v>78635380.769999996</v>
      </c>
      <c r="F238" s="30">
        <f t="shared" ref="F238:F277" si="7">+D238-E238</f>
        <v>69689732.230000004</v>
      </c>
    </row>
    <row r="239" spans="2:6" ht="15" customHeight="1" x14ac:dyDescent="0.3">
      <c r="B239" s="10" t="s">
        <v>4</v>
      </c>
      <c r="C239" s="26" t="s">
        <v>5</v>
      </c>
      <c r="D239" s="19">
        <v>12010643</v>
      </c>
      <c r="E239" s="19">
        <v>7038287.7999999998</v>
      </c>
      <c r="F239" s="30">
        <f t="shared" si="7"/>
        <v>4972355.2</v>
      </c>
    </row>
    <row r="240" spans="2:6" ht="15" customHeight="1" x14ac:dyDescent="0.3">
      <c r="B240" s="10" t="s">
        <v>6</v>
      </c>
      <c r="C240" s="26" t="s">
        <v>7</v>
      </c>
      <c r="D240" s="19">
        <v>35911822</v>
      </c>
      <c r="E240" s="19">
        <v>19638379</v>
      </c>
      <c r="F240" s="30">
        <f t="shared" si="7"/>
        <v>16273443</v>
      </c>
    </row>
    <row r="241" spans="2:6" ht="15" customHeight="1" x14ac:dyDescent="0.3">
      <c r="B241" s="10" t="s">
        <v>8</v>
      </c>
      <c r="C241" s="26" t="s">
        <v>9</v>
      </c>
      <c r="D241" s="19">
        <v>4323831</v>
      </c>
      <c r="E241" s="19">
        <v>2121441.65</v>
      </c>
      <c r="F241" s="30">
        <f t="shared" si="7"/>
        <v>2202389.35</v>
      </c>
    </row>
    <row r="242" spans="2:6" ht="15" customHeight="1" x14ac:dyDescent="0.3">
      <c r="B242" s="10" t="s">
        <v>16</v>
      </c>
      <c r="C242" s="26" t="s">
        <v>51</v>
      </c>
      <c r="D242" s="19">
        <v>5765109</v>
      </c>
      <c r="E242" s="19">
        <v>1252942.58</v>
      </c>
      <c r="F242" s="30">
        <f t="shared" si="7"/>
        <v>4512166.42</v>
      </c>
    </row>
    <row r="243" spans="2:6" ht="15" customHeight="1" x14ac:dyDescent="0.3">
      <c r="B243" s="10" t="s">
        <v>70</v>
      </c>
      <c r="C243" s="26" t="s">
        <v>71</v>
      </c>
      <c r="D243" s="19">
        <v>853064</v>
      </c>
      <c r="E243" s="19">
        <v>413027.09</v>
      </c>
      <c r="F243" s="30">
        <f t="shared" si="7"/>
        <v>440036.91</v>
      </c>
    </row>
    <row r="244" spans="2:6" ht="15" customHeight="1" x14ac:dyDescent="0.3">
      <c r="B244" s="10" t="s">
        <v>72</v>
      </c>
      <c r="C244" s="26" t="s">
        <v>73</v>
      </c>
      <c r="D244" s="19">
        <v>250800</v>
      </c>
      <c r="E244" s="19">
        <v>69539.31</v>
      </c>
      <c r="F244" s="30">
        <f t="shared" si="7"/>
        <v>181260.69</v>
      </c>
    </row>
    <row r="245" spans="2:6" ht="15" customHeight="1" x14ac:dyDescent="0.3">
      <c r="B245" s="10" t="s">
        <v>74</v>
      </c>
      <c r="C245" s="26" t="s">
        <v>75</v>
      </c>
      <c r="D245" s="19">
        <v>4000</v>
      </c>
      <c r="E245" s="19">
        <v>635</v>
      </c>
      <c r="F245" s="30">
        <f t="shared" si="7"/>
        <v>3365</v>
      </c>
    </row>
    <row r="246" spans="2:6" ht="15" customHeight="1" x14ac:dyDescent="0.3">
      <c r="B246" s="10" t="s">
        <v>76</v>
      </c>
      <c r="C246" s="26" t="s">
        <v>176</v>
      </c>
      <c r="D246" s="19">
        <v>17500</v>
      </c>
      <c r="E246" s="19">
        <v>52.26</v>
      </c>
      <c r="F246" s="30">
        <f t="shared" si="7"/>
        <v>17447.740000000002</v>
      </c>
    </row>
    <row r="247" spans="2:6" ht="15" customHeight="1" x14ac:dyDescent="0.3">
      <c r="B247" s="10" t="s">
        <v>80</v>
      </c>
      <c r="C247" s="26" t="s">
        <v>177</v>
      </c>
      <c r="D247" s="19">
        <v>490600</v>
      </c>
      <c r="E247" s="19">
        <v>19822.75</v>
      </c>
      <c r="F247" s="30">
        <f t="shared" si="7"/>
        <v>470777.25</v>
      </c>
    </row>
    <row r="248" spans="2:6" ht="15" customHeight="1" x14ac:dyDescent="0.3">
      <c r="B248" s="10" t="s">
        <v>82</v>
      </c>
      <c r="C248" s="26" t="s">
        <v>83</v>
      </c>
      <c r="D248" s="19">
        <v>300000</v>
      </c>
      <c r="E248" s="19">
        <v>131593.17000000001</v>
      </c>
      <c r="F248" s="30">
        <f t="shared" si="7"/>
        <v>168406.83</v>
      </c>
    </row>
    <row r="249" spans="2:6" ht="15" customHeight="1" x14ac:dyDescent="0.3">
      <c r="B249" s="10" t="s">
        <v>84</v>
      </c>
      <c r="C249" s="26" t="s">
        <v>147</v>
      </c>
      <c r="D249" s="19">
        <v>234600</v>
      </c>
      <c r="E249" s="19">
        <v>2581.0700000000002</v>
      </c>
      <c r="F249" s="30">
        <f t="shared" si="7"/>
        <v>232018.93</v>
      </c>
    </row>
    <row r="250" spans="2:6" ht="15" customHeight="1" x14ac:dyDescent="0.3">
      <c r="B250" s="10" t="s">
        <v>87</v>
      </c>
      <c r="C250" s="26" t="s">
        <v>88</v>
      </c>
      <c r="D250" s="19">
        <v>265000</v>
      </c>
      <c r="E250" s="19">
        <v>0</v>
      </c>
      <c r="F250" s="30">
        <f t="shared" si="7"/>
        <v>265000</v>
      </c>
    </row>
    <row r="251" spans="2:6" ht="15" customHeight="1" x14ac:dyDescent="0.3">
      <c r="B251" s="10" t="s">
        <v>19</v>
      </c>
      <c r="C251" s="26" t="s">
        <v>20</v>
      </c>
      <c r="D251" s="19">
        <v>295984</v>
      </c>
      <c r="E251" s="19">
        <v>189318.47</v>
      </c>
      <c r="F251" s="30">
        <f t="shared" si="7"/>
        <v>106665.53</v>
      </c>
    </row>
    <row r="252" spans="2:6" ht="15" customHeight="1" x14ac:dyDescent="0.3">
      <c r="B252" s="10" t="s">
        <v>21</v>
      </c>
      <c r="C252" s="26" t="s">
        <v>22</v>
      </c>
      <c r="D252" s="19">
        <v>1282597</v>
      </c>
      <c r="E252" s="19">
        <v>86120.29</v>
      </c>
      <c r="F252" s="30">
        <f t="shared" si="7"/>
        <v>1196476.71</v>
      </c>
    </row>
    <row r="253" spans="2:6" ht="15" customHeight="1" x14ac:dyDescent="0.3">
      <c r="B253" s="10" t="s">
        <v>23</v>
      </c>
      <c r="C253" s="26" t="s">
        <v>52</v>
      </c>
      <c r="D253" s="19">
        <v>899771</v>
      </c>
      <c r="E253" s="19">
        <v>537678.05000000005</v>
      </c>
      <c r="F253" s="30">
        <f t="shared" si="7"/>
        <v>362092.94999999995</v>
      </c>
    </row>
    <row r="254" spans="2:6" ht="15" customHeight="1" x14ac:dyDescent="0.3">
      <c r="B254" s="10" t="s">
        <v>24</v>
      </c>
      <c r="C254" s="26" t="s">
        <v>91</v>
      </c>
      <c r="D254" s="19">
        <v>1928664</v>
      </c>
      <c r="E254" s="19">
        <v>1810758.33</v>
      </c>
      <c r="F254" s="30">
        <f t="shared" si="7"/>
        <v>117905.66999999993</v>
      </c>
    </row>
    <row r="255" spans="2:6" ht="15" customHeight="1" x14ac:dyDescent="0.3">
      <c r="B255" s="10" t="s">
        <v>25</v>
      </c>
      <c r="C255" s="26" t="s">
        <v>26</v>
      </c>
      <c r="D255" s="19">
        <v>200097</v>
      </c>
      <c r="E255" s="19">
        <v>10597.92</v>
      </c>
      <c r="F255" s="30">
        <f t="shared" si="7"/>
        <v>189499.08</v>
      </c>
    </row>
    <row r="256" spans="2:6" ht="15" customHeight="1" x14ac:dyDescent="0.3">
      <c r="B256" s="10" t="s">
        <v>94</v>
      </c>
      <c r="C256" s="26" t="s">
        <v>178</v>
      </c>
      <c r="D256" s="19">
        <v>265600</v>
      </c>
      <c r="E256" s="19">
        <v>8815.68</v>
      </c>
      <c r="F256" s="30">
        <f t="shared" si="7"/>
        <v>256784.32</v>
      </c>
    </row>
    <row r="257" spans="2:6" ht="15" customHeight="1" x14ac:dyDescent="0.3">
      <c r="B257" s="10" t="s">
        <v>27</v>
      </c>
      <c r="C257" s="26" t="s">
        <v>67</v>
      </c>
      <c r="D257" s="19">
        <v>532373</v>
      </c>
      <c r="E257" s="19">
        <v>218303.07</v>
      </c>
      <c r="F257" s="30">
        <f t="shared" si="7"/>
        <v>314069.93</v>
      </c>
    </row>
    <row r="258" spans="2:6" ht="15" customHeight="1" x14ac:dyDescent="0.3">
      <c r="B258" s="10" t="s">
        <v>28</v>
      </c>
      <c r="C258" s="26" t="s">
        <v>68</v>
      </c>
      <c r="D258" s="19">
        <v>522909</v>
      </c>
      <c r="E258" s="19">
        <v>173472.47</v>
      </c>
      <c r="F258" s="30">
        <f t="shared" si="7"/>
        <v>349436.53</v>
      </c>
    </row>
    <row r="259" spans="2:6" ht="15" customHeight="1" x14ac:dyDescent="0.3">
      <c r="B259" s="10" t="s">
        <v>54</v>
      </c>
      <c r="C259" s="26" t="s">
        <v>175</v>
      </c>
      <c r="D259" s="19">
        <v>175000</v>
      </c>
      <c r="E259" s="19">
        <v>0</v>
      </c>
      <c r="F259" s="30">
        <f t="shared" si="7"/>
        <v>175000</v>
      </c>
    </row>
    <row r="260" spans="2:6" ht="15" customHeight="1" x14ac:dyDescent="0.3">
      <c r="B260" s="10" t="s">
        <v>30</v>
      </c>
      <c r="C260" s="26" t="s">
        <v>31</v>
      </c>
      <c r="D260" s="19">
        <v>254917</v>
      </c>
      <c r="E260" s="19">
        <v>70991.850000000006</v>
      </c>
      <c r="F260" s="30">
        <f t="shared" si="7"/>
        <v>183925.15</v>
      </c>
    </row>
    <row r="261" spans="2:6" ht="15" customHeight="1" x14ac:dyDescent="0.3">
      <c r="B261" s="10" t="s">
        <v>32</v>
      </c>
      <c r="C261" s="26" t="s">
        <v>33</v>
      </c>
      <c r="D261" s="19">
        <v>2250000</v>
      </c>
      <c r="E261" s="19">
        <v>1275694.94</v>
      </c>
      <c r="F261" s="30">
        <f t="shared" si="7"/>
        <v>974305.06</v>
      </c>
    </row>
    <row r="262" spans="2:6" ht="15" customHeight="1" x14ac:dyDescent="0.3">
      <c r="B262" s="10" t="s">
        <v>100</v>
      </c>
      <c r="C262" s="26" t="s">
        <v>101</v>
      </c>
      <c r="D262" s="19">
        <v>200000</v>
      </c>
      <c r="E262" s="19">
        <v>39594.870000000003</v>
      </c>
      <c r="F262" s="30">
        <f t="shared" si="7"/>
        <v>160405.13</v>
      </c>
    </row>
    <row r="263" spans="2:6" ht="15" customHeight="1" x14ac:dyDescent="0.3">
      <c r="B263" s="10" t="s">
        <v>102</v>
      </c>
      <c r="C263" s="26" t="s">
        <v>103</v>
      </c>
      <c r="D263" s="19">
        <v>250000</v>
      </c>
      <c r="E263" s="19">
        <v>47628.5</v>
      </c>
      <c r="F263" s="30">
        <f t="shared" si="7"/>
        <v>202371.5</v>
      </c>
    </row>
    <row r="264" spans="2:6" ht="15" customHeight="1" x14ac:dyDescent="0.3">
      <c r="B264" s="10" t="s">
        <v>104</v>
      </c>
      <c r="C264" s="26" t="s">
        <v>105</v>
      </c>
      <c r="D264" s="19">
        <v>450000</v>
      </c>
      <c r="E264" s="19">
        <v>220399.58</v>
      </c>
      <c r="F264" s="30">
        <f t="shared" si="7"/>
        <v>229600.42</v>
      </c>
    </row>
    <row r="265" spans="2:6" ht="15" customHeight="1" x14ac:dyDescent="0.3">
      <c r="B265" s="10" t="s">
        <v>34</v>
      </c>
      <c r="C265" s="26" t="s">
        <v>108</v>
      </c>
      <c r="D265" s="19">
        <v>97825</v>
      </c>
      <c r="E265" s="19">
        <v>30593.63</v>
      </c>
      <c r="F265" s="30">
        <f t="shared" si="7"/>
        <v>67231.37</v>
      </c>
    </row>
    <row r="266" spans="2:6" ht="15" customHeight="1" x14ac:dyDescent="0.3">
      <c r="B266" s="10" t="s">
        <v>36</v>
      </c>
      <c r="C266" s="26" t="s">
        <v>37</v>
      </c>
      <c r="D266" s="19">
        <v>478656</v>
      </c>
      <c r="E266" s="19">
        <v>185112.66</v>
      </c>
      <c r="F266" s="30">
        <f t="shared" si="7"/>
        <v>293543.33999999997</v>
      </c>
    </row>
    <row r="267" spans="2:6" ht="15" customHeight="1" x14ac:dyDescent="0.3">
      <c r="B267" s="10" t="s">
        <v>55</v>
      </c>
      <c r="C267" s="26" t="s">
        <v>63</v>
      </c>
      <c r="D267" s="19">
        <v>124466</v>
      </c>
      <c r="E267" s="19">
        <v>66835.009999999995</v>
      </c>
      <c r="F267" s="30">
        <f t="shared" si="7"/>
        <v>57630.990000000005</v>
      </c>
    </row>
    <row r="268" spans="2:6" ht="15" customHeight="1" x14ac:dyDescent="0.3">
      <c r="B268" s="10" t="s">
        <v>56</v>
      </c>
      <c r="C268" s="26" t="s">
        <v>57</v>
      </c>
      <c r="D268" s="19">
        <v>360</v>
      </c>
      <c r="E268" s="19">
        <v>0</v>
      </c>
      <c r="F268" s="30">
        <f t="shared" si="7"/>
        <v>360</v>
      </c>
    </row>
    <row r="269" spans="2:6" ht="15" customHeight="1" x14ac:dyDescent="0.3">
      <c r="B269" s="10" t="s">
        <v>38</v>
      </c>
      <c r="C269" s="26" t="s">
        <v>58</v>
      </c>
      <c r="D269" s="19">
        <v>750000</v>
      </c>
      <c r="E269" s="19">
        <v>33119.1</v>
      </c>
      <c r="F269" s="30">
        <f t="shared" si="7"/>
        <v>716880.9</v>
      </c>
    </row>
    <row r="270" spans="2:6" ht="15" customHeight="1" x14ac:dyDescent="0.3">
      <c r="B270" s="10" t="s">
        <v>39</v>
      </c>
      <c r="C270" s="26" t="s">
        <v>179</v>
      </c>
      <c r="D270" s="19">
        <v>1500</v>
      </c>
      <c r="E270" s="19">
        <v>1500</v>
      </c>
      <c r="F270" s="30">
        <f t="shared" si="7"/>
        <v>0</v>
      </c>
    </row>
    <row r="271" spans="2:6" ht="15" customHeight="1" x14ac:dyDescent="0.3">
      <c r="B271" s="10" t="s">
        <v>41</v>
      </c>
      <c r="C271" s="26" t="s">
        <v>154</v>
      </c>
      <c r="D271" s="19">
        <v>520000</v>
      </c>
      <c r="E271" s="19">
        <v>87450.13</v>
      </c>
      <c r="F271" s="30">
        <f t="shared" si="7"/>
        <v>432549.87</v>
      </c>
    </row>
    <row r="272" spans="2:6" ht="15" customHeight="1" x14ac:dyDescent="0.3">
      <c r="B272" s="10" t="s">
        <v>121</v>
      </c>
      <c r="C272" s="26" t="s">
        <v>86</v>
      </c>
      <c r="D272" s="19">
        <v>349760</v>
      </c>
      <c r="E272" s="19">
        <v>178626</v>
      </c>
      <c r="F272" s="30">
        <f t="shared" si="7"/>
        <v>171134</v>
      </c>
    </row>
    <row r="273" spans="2:6" ht="15" customHeight="1" x14ac:dyDescent="0.3">
      <c r="B273" s="10" t="s">
        <v>42</v>
      </c>
      <c r="C273" s="26" t="s">
        <v>180</v>
      </c>
      <c r="D273" s="19">
        <v>250000</v>
      </c>
      <c r="E273" s="19">
        <v>0</v>
      </c>
      <c r="F273" s="30">
        <f t="shared" si="7"/>
        <v>250000</v>
      </c>
    </row>
    <row r="274" spans="2:6" ht="15" customHeight="1" x14ac:dyDescent="0.3">
      <c r="B274" s="10" t="s">
        <v>44</v>
      </c>
      <c r="C274" s="26" t="s">
        <v>45</v>
      </c>
      <c r="D274" s="19">
        <v>6607750</v>
      </c>
      <c r="E274" s="19">
        <v>1763287.63</v>
      </c>
      <c r="F274" s="30">
        <f t="shared" si="7"/>
        <v>4844462.37</v>
      </c>
    </row>
    <row r="275" spans="2:6" ht="15" customHeight="1" x14ac:dyDescent="0.3">
      <c r="B275" s="10" t="s">
        <v>46</v>
      </c>
      <c r="C275" s="26" t="s">
        <v>47</v>
      </c>
      <c r="D275" s="19">
        <v>250000</v>
      </c>
      <c r="E275" s="19">
        <v>119909.55</v>
      </c>
      <c r="F275" s="30">
        <f t="shared" si="7"/>
        <v>130090.45</v>
      </c>
    </row>
    <row r="276" spans="2:6" ht="15" customHeight="1" x14ac:dyDescent="0.3">
      <c r="B276" s="10" t="s">
        <v>48</v>
      </c>
      <c r="C276" s="26" t="s">
        <v>49</v>
      </c>
      <c r="D276" s="19">
        <v>500000</v>
      </c>
      <c r="E276" s="19">
        <v>0</v>
      </c>
      <c r="F276" s="30">
        <f t="shared" si="7"/>
        <v>500000</v>
      </c>
    </row>
    <row r="277" spans="2:6" ht="15" customHeight="1" x14ac:dyDescent="0.3">
      <c r="B277" s="10" t="s">
        <v>128</v>
      </c>
      <c r="C277" s="26" t="s">
        <v>129</v>
      </c>
      <c r="D277" s="19">
        <v>2232697</v>
      </c>
      <c r="E277" s="19">
        <v>723603.21</v>
      </c>
      <c r="F277" s="30">
        <f t="shared" si="7"/>
        <v>1509093.79</v>
      </c>
    </row>
    <row r="278" spans="2:6" ht="15" customHeight="1" x14ac:dyDescent="0.3">
      <c r="B278" s="11" t="s">
        <v>200</v>
      </c>
      <c r="C278" s="27"/>
      <c r="D278" s="20">
        <f>SUM(D238:D277)</f>
        <v>230423008</v>
      </c>
      <c r="E278" s="20">
        <f>SUM(E238:E277)</f>
        <v>117203093.38999997</v>
      </c>
      <c r="F278" s="20">
        <f t="shared" ref="F278" si="8">SUM(F238:F277)</f>
        <v>113219914.61000003</v>
      </c>
    </row>
    <row r="279" spans="2:6" ht="15" customHeight="1" x14ac:dyDescent="0.3">
      <c r="B279" s="9"/>
      <c r="C279" s="28"/>
      <c r="D279" s="21"/>
      <c r="E279" s="21"/>
      <c r="F279" s="21"/>
    </row>
    <row r="280" spans="2:6" ht="15" customHeight="1" x14ac:dyDescent="0.3">
      <c r="B280" s="9"/>
      <c r="C280" s="28"/>
      <c r="D280" s="21"/>
      <c r="E280" s="21"/>
      <c r="F280" s="21"/>
    </row>
    <row r="281" spans="2:6" ht="15" customHeight="1" x14ac:dyDescent="0.3">
      <c r="B281" s="12" t="s">
        <v>205</v>
      </c>
      <c r="C281" s="28"/>
      <c r="D281" s="21"/>
      <c r="E281" s="21"/>
      <c r="F281" s="21"/>
    </row>
    <row r="282" spans="2:6" ht="15" customHeight="1" x14ac:dyDescent="0.3">
      <c r="B282" s="9"/>
      <c r="C282" s="28"/>
      <c r="D282" s="21"/>
      <c r="E282" s="21"/>
      <c r="F282" s="21"/>
    </row>
    <row r="283" spans="2:6" ht="30" x14ac:dyDescent="0.25">
      <c r="B283" s="6" t="s">
        <v>0</v>
      </c>
      <c r="C283" s="7" t="s">
        <v>1</v>
      </c>
      <c r="D283" s="18" t="s">
        <v>197</v>
      </c>
      <c r="E283" s="18" t="str">
        <f>+E12</f>
        <v>Ejecución al 30-06-2014</v>
      </c>
      <c r="F283" s="18" t="s">
        <v>198</v>
      </c>
    </row>
    <row r="284" spans="2:6" ht="15" customHeight="1" x14ac:dyDescent="0.3">
      <c r="B284" s="10" t="s">
        <v>2</v>
      </c>
      <c r="C284" s="26" t="s">
        <v>3</v>
      </c>
      <c r="D284" s="19">
        <v>8528626</v>
      </c>
      <c r="E284" s="19">
        <v>5819578.0599999996</v>
      </c>
      <c r="F284" s="30">
        <f t="shared" ref="F284:F321" si="9">+D284-E284</f>
        <v>2709047.9400000004</v>
      </c>
    </row>
    <row r="285" spans="2:6" ht="15" customHeight="1" x14ac:dyDescent="0.3">
      <c r="B285" s="10" t="s">
        <v>4</v>
      </c>
      <c r="C285" s="26" t="s">
        <v>5</v>
      </c>
      <c r="D285" s="19">
        <v>689657</v>
      </c>
      <c r="E285" s="19">
        <v>507727</v>
      </c>
      <c r="F285" s="30">
        <f t="shared" si="9"/>
        <v>181930</v>
      </c>
    </row>
    <row r="286" spans="2:6" ht="15" customHeight="1" x14ac:dyDescent="0.3">
      <c r="B286" s="10" t="s">
        <v>6</v>
      </c>
      <c r="C286" s="26" t="s">
        <v>7</v>
      </c>
      <c r="D286" s="19">
        <v>2062076</v>
      </c>
      <c r="E286" s="19">
        <v>1452101</v>
      </c>
      <c r="F286" s="30">
        <f t="shared" si="9"/>
        <v>609975</v>
      </c>
    </row>
    <row r="287" spans="2:6" ht="15" customHeight="1" x14ac:dyDescent="0.3">
      <c r="B287" s="10" t="s">
        <v>8</v>
      </c>
      <c r="C287" s="26" t="s">
        <v>9</v>
      </c>
      <c r="D287" s="19">
        <v>248277</v>
      </c>
      <c r="E287" s="19">
        <v>159920.1</v>
      </c>
      <c r="F287" s="30">
        <f t="shared" si="9"/>
        <v>88356.9</v>
      </c>
    </row>
    <row r="288" spans="2:6" ht="15" customHeight="1" x14ac:dyDescent="0.3">
      <c r="B288" s="10" t="s">
        <v>16</v>
      </c>
      <c r="C288" s="26" t="s">
        <v>51</v>
      </c>
      <c r="D288" s="19">
        <v>331036</v>
      </c>
      <c r="E288" s="19">
        <v>64210</v>
      </c>
      <c r="F288" s="30">
        <f t="shared" si="9"/>
        <v>266826</v>
      </c>
    </row>
    <row r="289" spans="2:6" ht="15" customHeight="1" x14ac:dyDescent="0.3">
      <c r="B289" s="10" t="s">
        <v>70</v>
      </c>
      <c r="C289" s="26" t="s">
        <v>71</v>
      </c>
      <c r="D289" s="19">
        <v>28734</v>
      </c>
      <c r="E289" s="19">
        <v>28404.87</v>
      </c>
      <c r="F289" s="30">
        <f t="shared" si="9"/>
        <v>329.13000000000102</v>
      </c>
    </row>
    <row r="290" spans="2:6" ht="15" customHeight="1" x14ac:dyDescent="0.3">
      <c r="B290" s="10" t="s">
        <v>72</v>
      </c>
      <c r="C290" s="26" t="s">
        <v>73</v>
      </c>
      <c r="D290" s="19">
        <v>10032</v>
      </c>
      <c r="E290" s="19">
        <v>4733.79</v>
      </c>
      <c r="F290" s="30">
        <f t="shared" si="9"/>
        <v>5298.21</v>
      </c>
    </row>
    <row r="291" spans="2:6" ht="15" customHeight="1" x14ac:dyDescent="0.3">
      <c r="B291" s="10" t="s">
        <v>74</v>
      </c>
      <c r="C291" s="26" t="s">
        <v>75</v>
      </c>
      <c r="D291" s="19">
        <v>2000</v>
      </c>
      <c r="E291" s="19">
        <v>0</v>
      </c>
      <c r="F291" s="30">
        <f t="shared" si="9"/>
        <v>2000</v>
      </c>
    </row>
    <row r="292" spans="2:6" ht="15" customHeight="1" x14ac:dyDescent="0.3">
      <c r="B292" s="10" t="s">
        <v>76</v>
      </c>
      <c r="C292" s="26" t="s">
        <v>77</v>
      </c>
      <c r="D292" s="19">
        <v>700</v>
      </c>
      <c r="E292" s="19">
        <v>0</v>
      </c>
      <c r="F292" s="30">
        <f t="shared" si="9"/>
        <v>700</v>
      </c>
    </row>
    <row r="293" spans="2:6" ht="15" customHeight="1" x14ac:dyDescent="0.3">
      <c r="B293" s="10" t="s">
        <v>80</v>
      </c>
      <c r="C293" s="26" t="s">
        <v>81</v>
      </c>
      <c r="D293" s="19">
        <v>17314</v>
      </c>
      <c r="E293" s="19">
        <v>975.79</v>
      </c>
      <c r="F293" s="30">
        <f t="shared" si="9"/>
        <v>16338.21</v>
      </c>
    </row>
    <row r="294" spans="2:6" ht="15" customHeight="1" x14ac:dyDescent="0.3">
      <c r="B294" s="10" t="s">
        <v>82</v>
      </c>
      <c r="C294" s="26" t="s">
        <v>83</v>
      </c>
      <c r="D294" s="19">
        <v>12000</v>
      </c>
      <c r="E294" s="19">
        <v>8350.8700000000008</v>
      </c>
      <c r="F294" s="30">
        <f t="shared" si="9"/>
        <v>3649.1299999999992</v>
      </c>
    </row>
    <row r="295" spans="2:6" ht="15" customHeight="1" x14ac:dyDescent="0.3">
      <c r="B295" s="10" t="s">
        <v>84</v>
      </c>
      <c r="C295" s="26" t="s">
        <v>85</v>
      </c>
      <c r="D295" s="19">
        <v>9384</v>
      </c>
      <c r="E295" s="19">
        <v>45</v>
      </c>
      <c r="F295" s="30">
        <f t="shared" si="9"/>
        <v>9339</v>
      </c>
    </row>
    <row r="296" spans="2:6" ht="15" customHeight="1" x14ac:dyDescent="0.3">
      <c r="B296" s="10" t="s">
        <v>87</v>
      </c>
      <c r="C296" s="26" t="s">
        <v>88</v>
      </c>
      <c r="D296" s="19">
        <v>15600</v>
      </c>
      <c r="E296" s="19">
        <v>0</v>
      </c>
      <c r="F296" s="30">
        <f t="shared" si="9"/>
        <v>15600</v>
      </c>
    </row>
    <row r="297" spans="2:6" ht="15" customHeight="1" x14ac:dyDescent="0.3">
      <c r="B297" s="10" t="s">
        <v>21</v>
      </c>
      <c r="C297" s="26" t="s">
        <v>181</v>
      </c>
      <c r="D297" s="19">
        <v>42500</v>
      </c>
      <c r="E297" s="19">
        <v>0</v>
      </c>
      <c r="F297" s="30">
        <f t="shared" si="9"/>
        <v>42500</v>
      </c>
    </row>
    <row r="298" spans="2:6" ht="15" customHeight="1" x14ac:dyDescent="0.3">
      <c r="B298" s="10" t="s">
        <v>23</v>
      </c>
      <c r="C298" s="26" t="s">
        <v>52</v>
      </c>
      <c r="D298" s="19">
        <v>78196</v>
      </c>
      <c r="E298" s="19">
        <v>19080.580000000002</v>
      </c>
      <c r="F298" s="30">
        <f t="shared" si="9"/>
        <v>59115.42</v>
      </c>
    </row>
    <row r="299" spans="2:6" ht="15" customHeight="1" x14ac:dyDescent="0.3">
      <c r="B299" s="10" t="s">
        <v>24</v>
      </c>
      <c r="C299" s="26" t="s">
        <v>66</v>
      </c>
      <c r="D299" s="19">
        <v>99186</v>
      </c>
      <c r="E299" s="19">
        <v>91297.8</v>
      </c>
      <c r="F299" s="30">
        <f t="shared" si="9"/>
        <v>7888.1999999999971</v>
      </c>
    </row>
    <row r="300" spans="2:6" ht="15" customHeight="1" x14ac:dyDescent="0.3">
      <c r="B300" s="10" t="s">
        <v>25</v>
      </c>
      <c r="C300" s="26" t="s">
        <v>26</v>
      </c>
      <c r="D300" s="19">
        <v>7997</v>
      </c>
      <c r="E300" s="19">
        <v>420.03</v>
      </c>
      <c r="F300" s="30">
        <f t="shared" si="9"/>
        <v>7576.97</v>
      </c>
    </row>
    <row r="301" spans="2:6" ht="15" customHeight="1" x14ac:dyDescent="0.3">
      <c r="B301" s="10" t="s">
        <v>94</v>
      </c>
      <c r="C301" s="26" t="s">
        <v>182</v>
      </c>
      <c r="D301" s="19">
        <v>32314</v>
      </c>
      <c r="E301" s="19">
        <v>0</v>
      </c>
      <c r="F301" s="30">
        <f t="shared" si="9"/>
        <v>32314</v>
      </c>
    </row>
    <row r="302" spans="2:6" ht="15" customHeight="1" x14ac:dyDescent="0.3">
      <c r="B302" s="10" t="s">
        <v>27</v>
      </c>
      <c r="C302" s="26" t="s">
        <v>67</v>
      </c>
      <c r="D302" s="19">
        <v>21295</v>
      </c>
      <c r="E302" s="19">
        <v>17613.8</v>
      </c>
      <c r="F302" s="30">
        <f t="shared" si="9"/>
        <v>3681.2000000000007</v>
      </c>
    </row>
    <row r="303" spans="2:6" ht="15" customHeight="1" x14ac:dyDescent="0.3">
      <c r="B303" s="10" t="s">
        <v>28</v>
      </c>
      <c r="C303" s="26" t="s">
        <v>29</v>
      </c>
      <c r="D303" s="19">
        <v>20916</v>
      </c>
      <c r="E303" s="19">
        <v>11827.66</v>
      </c>
      <c r="F303" s="30">
        <f t="shared" si="9"/>
        <v>9088.34</v>
      </c>
    </row>
    <row r="304" spans="2:6" ht="15" customHeight="1" x14ac:dyDescent="0.3">
      <c r="B304" s="10" t="s">
        <v>54</v>
      </c>
      <c r="C304" s="26" t="s">
        <v>60</v>
      </c>
      <c r="D304" s="19">
        <v>7000</v>
      </c>
      <c r="E304" s="19">
        <v>0</v>
      </c>
      <c r="F304" s="30">
        <f t="shared" si="9"/>
        <v>7000</v>
      </c>
    </row>
    <row r="305" spans="2:6" ht="15" customHeight="1" x14ac:dyDescent="0.3">
      <c r="B305" s="10" t="s">
        <v>30</v>
      </c>
      <c r="C305" s="26" t="s">
        <v>183</v>
      </c>
      <c r="D305" s="19">
        <v>10197</v>
      </c>
      <c r="E305" s="19">
        <v>455.4</v>
      </c>
      <c r="F305" s="30">
        <f t="shared" si="9"/>
        <v>9741.6</v>
      </c>
    </row>
    <row r="306" spans="2:6" ht="15" customHeight="1" x14ac:dyDescent="0.3">
      <c r="B306" s="10" t="s">
        <v>32</v>
      </c>
      <c r="C306" s="26" t="s">
        <v>184</v>
      </c>
      <c r="D306" s="19">
        <v>90000</v>
      </c>
      <c r="E306" s="19">
        <v>86979.199999999997</v>
      </c>
      <c r="F306" s="30">
        <f t="shared" si="9"/>
        <v>3020.8000000000029</v>
      </c>
    </row>
    <row r="307" spans="2:6" ht="15" customHeight="1" x14ac:dyDescent="0.3">
      <c r="B307" s="10" t="s">
        <v>98</v>
      </c>
      <c r="C307" s="26" t="s">
        <v>99</v>
      </c>
      <c r="D307" s="19">
        <v>26000</v>
      </c>
      <c r="E307" s="19">
        <v>0</v>
      </c>
      <c r="F307" s="30">
        <f t="shared" si="9"/>
        <v>26000</v>
      </c>
    </row>
    <row r="308" spans="2:6" ht="15" customHeight="1" x14ac:dyDescent="0.3">
      <c r="B308" s="10" t="s">
        <v>104</v>
      </c>
      <c r="C308" s="26" t="s">
        <v>105</v>
      </c>
      <c r="D308" s="19">
        <v>50000</v>
      </c>
      <c r="E308" s="19">
        <v>19345</v>
      </c>
      <c r="F308" s="30">
        <f t="shared" si="9"/>
        <v>30655</v>
      </c>
    </row>
    <row r="309" spans="2:6" ht="15" customHeight="1" x14ac:dyDescent="0.3">
      <c r="B309" s="10" t="s">
        <v>34</v>
      </c>
      <c r="C309" s="26" t="s">
        <v>108</v>
      </c>
      <c r="D309" s="19">
        <v>4309</v>
      </c>
      <c r="E309" s="19">
        <v>0</v>
      </c>
      <c r="F309" s="30">
        <f t="shared" si="9"/>
        <v>4309</v>
      </c>
    </row>
    <row r="310" spans="2:6" ht="15" customHeight="1" x14ac:dyDescent="0.3">
      <c r="B310" s="10" t="s">
        <v>111</v>
      </c>
      <c r="C310" s="26" t="s">
        <v>26</v>
      </c>
      <c r="D310" s="19">
        <v>200000</v>
      </c>
      <c r="E310" s="19">
        <v>0</v>
      </c>
      <c r="F310" s="30">
        <f t="shared" si="9"/>
        <v>200000</v>
      </c>
    </row>
    <row r="311" spans="2:6" ht="15" customHeight="1" x14ac:dyDescent="0.3">
      <c r="B311" s="10" t="s">
        <v>36</v>
      </c>
      <c r="C311" s="26" t="s">
        <v>37</v>
      </c>
      <c r="D311" s="19">
        <v>17280</v>
      </c>
      <c r="E311" s="19">
        <v>6896.19</v>
      </c>
      <c r="F311" s="30">
        <f t="shared" si="9"/>
        <v>10383.810000000001</v>
      </c>
    </row>
    <row r="312" spans="2:6" ht="15" customHeight="1" x14ac:dyDescent="0.3">
      <c r="B312" s="10" t="s">
        <v>55</v>
      </c>
      <c r="C312" s="26" t="s">
        <v>63</v>
      </c>
      <c r="D312" s="19">
        <v>2160</v>
      </c>
      <c r="E312" s="19">
        <v>1369.67</v>
      </c>
      <c r="F312" s="30">
        <f t="shared" si="9"/>
        <v>790.32999999999993</v>
      </c>
    </row>
    <row r="313" spans="2:6" ht="15" customHeight="1" x14ac:dyDescent="0.3">
      <c r="B313" s="10" t="s">
        <v>38</v>
      </c>
      <c r="C313" s="26" t="s">
        <v>58</v>
      </c>
      <c r="D313" s="19">
        <v>30000</v>
      </c>
      <c r="E313" s="19">
        <v>2885.23</v>
      </c>
      <c r="F313" s="30">
        <f t="shared" si="9"/>
        <v>27114.77</v>
      </c>
    </row>
    <row r="314" spans="2:6" ht="15" customHeight="1" x14ac:dyDescent="0.3">
      <c r="B314" s="10" t="s">
        <v>39</v>
      </c>
      <c r="C314" s="26" t="s">
        <v>40</v>
      </c>
      <c r="D314" s="19">
        <v>500</v>
      </c>
      <c r="E314" s="19">
        <v>0</v>
      </c>
      <c r="F314" s="30">
        <f t="shared" si="9"/>
        <v>500</v>
      </c>
    </row>
    <row r="315" spans="2:6" ht="15" customHeight="1" x14ac:dyDescent="0.3">
      <c r="B315" s="10" t="s">
        <v>41</v>
      </c>
      <c r="C315" s="26" t="s">
        <v>165</v>
      </c>
      <c r="D315" s="19">
        <v>20800</v>
      </c>
      <c r="E315" s="19">
        <v>5390.98</v>
      </c>
      <c r="F315" s="30">
        <f t="shared" si="9"/>
        <v>15409.02</v>
      </c>
    </row>
    <row r="316" spans="2:6" ht="15" customHeight="1" x14ac:dyDescent="0.3">
      <c r="B316" s="10" t="s">
        <v>121</v>
      </c>
      <c r="C316" s="26" t="s">
        <v>185</v>
      </c>
      <c r="D316" s="19">
        <v>93600</v>
      </c>
      <c r="E316" s="19">
        <v>35000</v>
      </c>
      <c r="F316" s="30">
        <f t="shared" si="9"/>
        <v>58600</v>
      </c>
    </row>
    <row r="317" spans="2:6" ht="15" customHeight="1" x14ac:dyDescent="0.3">
      <c r="B317" s="10" t="s">
        <v>42</v>
      </c>
      <c r="C317" s="26" t="s">
        <v>125</v>
      </c>
      <c r="D317" s="19">
        <v>10000</v>
      </c>
      <c r="E317" s="19">
        <v>0</v>
      </c>
      <c r="F317" s="30">
        <f t="shared" si="9"/>
        <v>10000</v>
      </c>
    </row>
    <row r="318" spans="2:6" ht="15" customHeight="1" x14ac:dyDescent="0.3">
      <c r="B318" s="10" t="s">
        <v>44</v>
      </c>
      <c r="C318" s="26" t="s">
        <v>45</v>
      </c>
      <c r="D318" s="19">
        <v>264310</v>
      </c>
      <c r="E318" s="19">
        <v>120224.16</v>
      </c>
      <c r="F318" s="30">
        <f t="shared" si="9"/>
        <v>144085.84</v>
      </c>
    </row>
    <row r="319" spans="2:6" ht="15" customHeight="1" x14ac:dyDescent="0.3">
      <c r="B319" s="10" t="s">
        <v>46</v>
      </c>
      <c r="C319" s="26" t="s">
        <v>47</v>
      </c>
      <c r="D319" s="19">
        <v>10000</v>
      </c>
      <c r="E319" s="19">
        <v>429</v>
      </c>
      <c r="F319" s="30">
        <f t="shared" si="9"/>
        <v>9571</v>
      </c>
    </row>
    <row r="320" spans="2:6" ht="15" customHeight="1" x14ac:dyDescent="0.3">
      <c r="B320" s="10" t="s">
        <v>48</v>
      </c>
      <c r="C320" s="26" t="s">
        <v>49</v>
      </c>
      <c r="D320" s="19">
        <v>20000</v>
      </c>
      <c r="E320" s="19">
        <v>0</v>
      </c>
      <c r="F320" s="30">
        <f t="shared" si="9"/>
        <v>20000</v>
      </c>
    </row>
    <row r="321" spans="2:6" ht="15" customHeight="1" x14ac:dyDescent="0.3">
      <c r="B321" s="10" t="s">
        <v>128</v>
      </c>
      <c r="C321" s="26" t="s">
        <v>186</v>
      </c>
      <c r="D321" s="19">
        <v>89308</v>
      </c>
      <c r="E321" s="19">
        <v>49336.58</v>
      </c>
      <c r="F321" s="30">
        <f t="shared" si="9"/>
        <v>39971.42</v>
      </c>
    </row>
    <row r="322" spans="2:6" ht="15" customHeight="1" x14ac:dyDescent="0.3">
      <c r="B322" s="11" t="s">
        <v>200</v>
      </c>
      <c r="C322" s="27"/>
      <c r="D322" s="20">
        <f>SUM(D284:D321)</f>
        <v>13203304</v>
      </c>
      <c r="E322" s="20">
        <f>SUM(E284:E321)</f>
        <v>8514597.7600000016</v>
      </c>
      <c r="F322" s="20">
        <f t="shared" ref="F322" si="10">SUM(F284:F321)</f>
        <v>4688706.2399999993</v>
      </c>
    </row>
    <row r="323" spans="2:6" ht="15" customHeight="1" x14ac:dyDescent="0.3">
      <c r="B323" s="9"/>
      <c r="C323" s="28"/>
      <c r="D323" s="21"/>
      <c r="E323" s="21"/>
      <c r="F323" s="21"/>
    </row>
    <row r="324" spans="2:6" ht="15" customHeight="1" x14ac:dyDescent="0.3">
      <c r="B324" s="9"/>
      <c r="C324" s="28"/>
      <c r="D324" s="21"/>
      <c r="E324" s="21"/>
      <c r="F324" s="21"/>
    </row>
    <row r="325" spans="2:6" ht="15" customHeight="1" x14ac:dyDescent="0.3">
      <c r="B325" s="9"/>
      <c r="C325" s="28"/>
      <c r="D325" s="21"/>
      <c r="E325" s="21"/>
      <c r="F325" s="21"/>
    </row>
    <row r="326" spans="2:6" ht="15" customHeight="1" x14ac:dyDescent="0.3">
      <c r="B326" s="12" t="s">
        <v>206</v>
      </c>
      <c r="C326" s="28"/>
      <c r="D326" s="21"/>
      <c r="E326" s="21"/>
      <c r="F326" s="21"/>
    </row>
    <row r="327" spans="2:6" ht="15" customHeight="1" x14ac:dyDescent="0.3">
      <c r="B327" s="9"/>
      <c r="C327" s="28"/>
      <c r="D327" s="21"/>
      <c r="E327" s="21"/>
      <c r="F327" s="21"/>
    </row>
    <row r="328" spans="2:6" ht="30" x14ac:dyDescent="0.25">
      <c r="B328" s="6" t="s">
        <v>0</v>
      </c>
      <c r="C328" s="7" t="s">
        <v>1</v>
      </c>
      <c r="D328" s="18" t="s">
        <v>197</v>
      </c>
      <c r="E328" s="18" t="str">
        <f>+E12</f>
        <v>Ejecución al 30-06-2014</v>
      </c>
      <c r="F328" s="18" t="s">
        <v>198</v>
      </c>
    </row>
    <row r="329" spans="2:6" ht="15" customHeight="1" x14ac:dyDescent="0.3">
      <c r="B329" s="10" t="s">
        <v>2</v>
      </c>
      <c r="C329" s="26" t="s">
        <v>3</v>
      </c>
      <c r="D329" s="19">
        <v>121038793</v>
      </c>
      <c r="E329" s="19">
        <v>70860188.170000002</v>
      </c>
      <c r="F329" s="30">
        <f t="shared" ref="F329:F388" si="11">+D329-E329</f>
        <v>50178604.829999998</v>
      </c>
    </row>
    <row r="330" spans="2:6" ht="15" customHeight="1" x14ac:dyDescent="0.3">
      <c r="B330" s="10" t="s">
        <v>4</v>
      </c>
      <c r="C330" s="26" t="s">
        <v>5</v>
      </c>
      <c r="D330" s="19">
        <v>9789062</v>
      </c>
      <c r="E330" s="19">
        <v>6235209.9000000004</v>
      </c>
      <c r="F330" s="30">
        <f t="shared" si="11"/>
        <v>3553852.0999999996</v>
      </c>
    </row>
    <row r="331" spans="2:6" ht="15" customHeight="1" x14ac:dyDescent="0.3">
      <c r="B331" s="10" t="s">
        <v>6</v>
      </c>
      <c r="C331" s="26" t="s">
        <v>7</v>
      </c>
      <c r="D331" s="19">
        <v>29269294</v>
      </c>
      <c r="E331" s="19">
        <v>17731943</v>
      </c>
      <c r="F331" s="30">
        <f t="shared" si="11"/>
        <v>11537351</v>
      </c>
    </row>
    <row r="332" spans="2:6" ht="15" customHeight="1" x14ac:dyDescent="0.3">
      <c r="B332" s="10" t="s">
        <v>8</v>
      </c>
      <c r="C332" s="26" t="s">
        <v>9</v>
      </c>
      <c r="D332" s="19">
        <v>3524062</v>
      </c>
      <c r="E332" s="19">
        <v>2047745.59</v>
      </c>
      <c r="F332" s="30">
        <f t="shared" si="11"/>
        <v>1476316.41</v>
      </c>
    </row>
    <row r="333" spans="2:6" ht="15" customHeight="1" x14ac:dyDescent="0.3">
      <c r="B333" s="10" t="s">
        <v>16</v>
      </c>
      <c r="C333" s="26" t="s">
        <v>65</v>
      </c>
      <c r="D333" s="19">
        <v>4698750</v>
      </c>
      <c r="E333" s="19">
        <v>1110162.76</v>
      </c>
      <c r="F333" s="30">
        <f t="shared" si="11"/>
        <v>3588587.24</v>
      </c>
    </row>
    <row r="334" spans="2:6" ht="15" customHeight="1" x14ac:dyDescent="0.3">
      <c r="B334" s="10" t="s">
        <v>70</v>
      </c>
      <c r="C334" s="26" t="s">
        <v>71</v>
      </c>
      <c r="D334" s="19">
        <v>747887</v>
      </c>
      <c r="E334" s="19">
        <v>287729.64</v>
      </c>
      <c r="F334" s="30">
        <f t="shared" si="11"/>
        <v>460157.36</v>
      </c>
    </row>
    <row r="335" spans="2:6" ht="15" customHeight="1" x14ac:dyDescent="0.3">
      <c r="B335" s="10" t="s">
        <v>72</v>
      </c>
      <c r="C335" s="26" t="s">
        <v>73</v>
      </c>
      <c r="D335" s="19">
        <v>250800</v>
      </c>
      <c r="E335" s="19">
        <v>83824.94</v>
      </c>
      <c r="F335" s="30">
        <f t="shared" si="11"/>
        <v>166975.06</v>
      </c>
    </row>
    <row r="336" spans="2:6" ht="15" customHeight="1" x14ac:dyDescent="0.3">
      <c r="B336" s="10" t="s">
        <v>74</v>
      </c>
      <c r="C336" s="26" t="s">
        <v>75</v>
      </c>
      <c r="D336" s="19">
        <v>5000</v>
      </c>
      <c r="E336" s="19">
        <v>39.9</v>
      </c>
      <c r="F336" s="30">
        <f t="shared" si="11"/>
        <v>4960.1000000000004</v>
      </c>
    </row>
    <row r="337" spans="2:6" ht="15" customHeight="1" x14ac:dyDescent="0.3">
      <c r="B337" s="10" t="s">
        <v>76</v>
      </c>
      <c r="C337" s="26" t="s">
        <v>77</v>
      </c>
      <c r="D337" s="19">
        <v>17500</v>
      </c>
      <c r="E337" s="19">
        <v>17500</v>
      </c>
      <c r="F337" s="30">
        <f t="shared" si="11"/>
        <v>0</v>
      </c>
    </row>
    <row r="338" spans="2:6" ht="15" customHeight="1" x14ac:dyDescent="0.3">
      <c r="B338" s="10" t="s">
        <v>213</v>
      </c>
      <c r="C338" s="26" t="s">
        <v>216</v>
      </c>
      <c r="D338" s="19">
        <v>150000</v>
      </c>
      <c r="E338" s="19">
        <v>141078.18</v>
      </c>
      <c r="F338" s="30">
        <f t="shared" si="11"/>
        <v>8921.820000000007</v>
      </c>
    </row>
    <row r="339" spans="2:6" ht="15" customHeight="1" x14ac:dyDescent="0.3">
      <c r="B339" s="10" t="s">
        <v>78</v>
      </c>
      <c r="C339" s="26" t="s">
        <v>172</v>
      </c>
      <c r="D339" s="19">
        <v>105000</v>
      </c>
      <c r="E339" s="19">
        <v>84051.520000000004</v>
      </c>
      <c r="F339" s="30">
        <f t="shared" si="11"/>
        <v>20948.479999999996</v>
      </c>
    </row>
    <row r="340" spans="2:6" ht="15" customHeight="1" x14ac:dyDescent="0.3">
      <c r="B340" s="10" t="s">
        <v>80</v>
      </c>
      <c r="C340" s="26" t="s">
        <v>81</v>
      </c>
      <c r="D340" s="19">
        <v>498380</v>
      </c>
      <c r="E340" s="19">
        <v>11729.1</v>
      </c>
      <c r="F340" s="30">
        <f t="shared" si="11"/>
        <v>486650.9</v>
      </c>
    </row>
    <row r="341" spans="2:6" ht="15" customHeight="1" x14ac:dyDescent="0.3">
      <c r="B341" s="10" t="s">
        <v>82</v>
      </c>
      <c r="C341" s="26" t="s">
        <v>146</v>
      </c>
      <c r="D341" s="19">
        <v>300000</v>
      </c>
      <c r="E341" s="19">
        <v>127791.44</v>
      </c>
      <c r="F341" s="30">
        <f t="shared" si="11"/>
        <v>172208.56</v>
      </c>
    </row>
    <row r="342" spans="2:6" ht="15" customHeight="1" x14ac:dyDescent="0.3">
      <c r="B342" s="10" t="s">
        <v>214</v>
      </c>
      <c r="C342" s="26" t="s">
        <v>215</v>
      </c>
      <c r="D342" s="19">
        <v>220000</v>
      </c>
      <c r="E342" s="19">
        <v>219426.22</v>
      </c>
      <c r="F342" s="30">
        <f t="shared" si="11"/>
        <v>573.77999999999884</v>
      </c>
    </row>
    <row r="343" spans="2:6" ht="15" customHeight="1" x14ac:dyDescent="0.3">
      <c r="B343" s="10" t="s">
        <v>84</v>
      </c>
      <c r="C343" s="26" t="s">
        <v>147</v>
      </c>
      <c r="D343" s="19">
        <v>634600</v>
      </c>
      <c r="E343" s="19">
        <v>634600</v>
      </c>
      <c r="F343" s="30">
        <f t="shared" si="11"/>
        <v>0</v>
      </c>
    </row>
    <row r="344" spans="2:6" ht="15" customHeight="1" x14ac:dyDescent="0.3">
      <c r="B344" s="10" t="s">
        <v>217</v>
      </c>
      <c r="C344" s="26" t="s">
        <v>218</v>
      </c>
      <c r="D344" s="19">
        <v>35000</v>
      </c>
      <c r="E344" s="19">
        <v>9693.1200000000008</v>
      </c>
      <c r="F344" s="30">
        <f t="shared" si="11"/>
        <v>25306.879999999997</v>
      </c>
    </row>
    <row r="345" spans="2:6" ht="15" customHeight="1" x14ac:dyDescent="0.3">
      <c r="B345" s="10" t="s">
        <v>212</v>
      </c>
      <c r="C345" s="26" t="s">
        <v>86</v>
      </c>
      <c r="D345" s="19">
        <v>350000</v>
      </c>
      <c r="E345" s="19">
        <v>350000</v>
      </c>
      <c r="F345" s="30">
        <f t="shared" si="11"/>
        <v>0</v>
      </c>
    </row>
    <row r="346" spans="2:6" ht="15" customHeight="1" x14ac:dyDescent="0.3">
      <c r="B346" s="10" t="s">
        <v>17</v>
      </c>
      <c r="C346" s="26" t="s">
        <v>18</v>
      </c>
      <c r="D346" s="19">
        <v>1234856</v>
      </c>
      <c r="E346" s="19">
        <v>892035.84</v>
      </c>
      <c r="F346" s="30">
        <f t="shared" si="11"/>
        <v>342820.16000000003</v>
      </c>
    </row>
    <row r="347" spans="2:6" ht="15" customHeight="1" x14ac:dyDescent="0.3">
      <c r="B347" s="10" t="s">
        <v>87</v>
      </c>
      <c r="C347" s="26" t="s">
        <v>88</v>
      </c>
      <c r="D347" s="19">
        <v>265000</v>
      </c>
      <c r="E347" s="19">
        <v>0</v>
      </c>
      <c r="F347" s="30">
        <f t="shared" si="11"/>
        <v>265000</v>
      </c>
    </row>
    <row r="348" spans="2:6" ht="15" customHeight="1" x14ac:dyDescent="0.3">
      <c r="B348" s="10" t="s">
        <v>19</v>
      </c>
      <c r="C348" s="26" t="s">
        <v>20</v>
      </c>
      <c r="D348" s="19">
        <v>426975</v>
      </c>
      <c r="E348" s="19">
        <v>299754.23</v>
      </c>
      <c r="F348" s="30">
        <f t="shared" si="11"/>
        <v>127220.77000000002</v>
      </c>
    </row>
    <row r="349" spans="2:6" ht="15" customHeight="1" x14ac:dyDescent="0.3">
      <c r="B349" s="10" t="s">
        <v>21</v>
      </c>
      <c r="C349" s="26" t="s">
        <v>22</v>
      </c>
      <c r="D349" s="19">
        <v>4121782</v>
      </c>
      <c r="E349" s="19">
        <v>4121782</v>
      </c>
      <c r="F349" s="30">
        <f t="shared" si="11"/>
        <v>0</v>
      </c>
    </row>
    <row r="350" spans="2:6" ht="15" customHeight="1" x14ac:dyDescent="0.3">
      <c r="B350" s="10" t="s">
        <v>89</v>
      </c>
      <c r="C350" s="26" t="s">
        <v>187</v>
      </c>
      <c r="D350" s="19">
        <v>200000</v>
      </c>
      <c r="E350" s="19">
        <v>175535.2</v>
      </c>
      <c r="F350" s="30">
        <f t="shared" si="11"/>
        <v>24464.799999999988</v>
      </c>
    </row>
    <row r="351" spans="2:6" ht="15" customHeight="1" x14ac:dyDescent="0.3">
      <c r="B351" s="10" t="s">
        <v>23</v>
      </c>
      <c r="C351" s="26" t="s">
        <v>52</v>
      </c>
      <c r="D351" s="19">
        <v>1290365</v>
      </c>
      <c r="E351" s="19">
        <v>1009542.83</v>
      </c>
      <c r="F351" s="30">
        <f t="shared" si="11"/>
        <v>280822.17000000004</v>
      </c>
    </row>
    <row r="352" spans="2:6" ht="15" customHeight="1" x14ac:dyDescent="0.3">
      <c r="B352" s="10" t="s">
        <v>24</v>
      </c>
      <c r="C352" s="26" t="s">
        <v>53</v>
      </c>
      <c r="D352" s="19">
        <v>3449450</v>
      </c>
      <c r="E352" s="19">
        <v>3240581.85</v>
      </c>
      <c r="F352" s="30">
        <f t="shared" si="11"/>
        <v>208868.14999999991</v>
      </c>
    </row>
    <row r="353" spans="2:6" ht="15" customHeight="1" x14ac:dyDescent="0.3">
      <c r="B353" s="10" t="s">
        <v>25</v>
      </c>
      <c r="C353" s="26" t="s">
        <v>26</v>
      </c>
      <c r="D353" s="19">
        <v>207275</v>
      </c>
      <c r="E353" s="19">
        <v>120260.35</v>
      </c>
      <c r="F353" s="30">
        <f t="shared" si="11"/>
        <v>87014.65</v>
      </c>
    </row>
    <row r="354" spans="2:6" ht="15" customHeight="1" x14ac:dyDescent="0.3">
      <c r="B354" s="10" t="s">
        <v>92</v>
      </c>
      <c r="C354" s="26" t="s">
        <v>93</v>
      </c>
      <c r="D354" s="19">
        <v>414000</v>
      </c>
      <c r="E354" s="19">
        <v>414000</v>
      </c>
      <c r="F354" s="30">
        <f t="shared" si="11"/>
        <v>0</v>
      </c>
    </row>
    <row r="355" spans="2:6" ht="15" customHeight="1" x14ac:dyDescent="0.3">
      <c r="B355" s="10" t="s">
        <v>94</v>
      </c>
      <c r="C355" s="26" t="s">
        <v>95</v>
      </c>
      <c r="D355" s="19">
        <v>763380</v>
      </c>
      <c r="E355" s="19">
        <v>750970.95</v>
      </c>
      <c r="F355" s="30">
        <f t="shared" si="11"/>
        <v>12409.050000000047</v>
      </c>
    </row>
    <row r="356" spans="2:6" ht="15" customHeight="1" x14ac:dyDescent="0.3">
      <c r="B356" s="10" t="s">
        <v>27</v>
      </c>
      <c r="C356" s="26" t="s">
        <v>67</v>
      </c>
      <c r="D356" s="19">
        <v>532373</v>
      </c>
      <c r="E356" s="19">
        <v>422195.36</v>
      </c>
      <c r="F356" s="30">
        <f t="shared" si="11"/>
        <v>110177.64000000001</v>
      </c>
    </row>
    <row r="357" spans="2:6" ht="15" customHeight="1" x14ac:dyDescent="0.3">
      <c r="B357" s="10" t="s">
        <v>28</v>
      </c>
      <c r="C357" s="26" t="s">
        <v>29</v>
      </c>
      <c r="D357" s="19">
        <v>522909</v>
      </c>
      <c r="E357" s="19">
        <v>182071.79</v>
      </c>
      <c r="F357" s="30">
        <f t="shared" si="11"/>
        <v>340837.20999999996</v>
      </c>
    </row>
    <row r="358" spans="2:6" ht="15" customHeight="1" x14ac:dyDescent="0.3">
      <c r="B358" s="10" t="s">
        <v>54</v>
      </c>
      <c r="C358" s="26" t="s">
        <v>60</v>
      </c>
      <c r="D358" s="19">
        <v>706565</v>
      </c>
      <c r="E358" s="19">
        <v>706565</v>
      </c>
      <c r="F358" s="30">
        <f t="shared" si="11"/>
        <v>0</v>
      </c>
    </row>
    <row r="359" spans="2:6" ht="15" customHeight="1" x14ac:dyDescent="0.3">
      <c r="B359" s="10" t="s">
        <v>30</v>
      </c>
      <c r="C359" s="26" t="s">
        <v>31</v>
      </c>
      <c r="D359" s="19">
        <v>254917</v>
      </c>
      <c r="E359" s="19">
        <v>89108.96</v>
      </c>
      <c r="F359" s="30">
        <f t="shared" si="11"/>
        <v>165808.03999999998</v>
      </c>
    </row>
    <row r="360" spans="2:6" ht="15" customHeight="1" x14ac:dyDescent="0.3">
      <c r="B360" s="10" t="s">
        <v>32</v>
      </c>
      <c r="C360" s="26" t="s">
        <v>33</v>
      </c>
      <c r="D360" s="19">
        <v>2250000</v>
      </c>
      <c r="E360" s="19">
        <v>1373000.15</v>
      </c>
      <c r="F360" s="30">
        <f t="shared" si="11"/>
        <v>876999.85000000009</v>
      </c>
    </row>
    <row r="361" spans="2:6" ht="15" customHeight="1" x14ac:dyDescent="0.3">
      <c r="B361" s="10" t="s">
        <v>97</v>
      </c>
      <c r="C361" s="26" t="s">
        <v>26</v>
      </c>
      <c r="D361" s="19">
        <v>253750</v>
      </c>
      <c r="E361" s="19">
        <v>211644.6</v>
      </c>
      <c r="F361" s="30">
        <f t="shared" si="11"/>
        <v>42105.399999999994</v>
      </c>
    </row>
    <row r="362" spans="2:6" ht="15" customHeight="1" x14ac:dyDescent="0.3">
      <c r="B362" s="10" t="s">
        <v>98</v>
      </c>
      <c r="C362" s="26" t="s">
        <v>99</v>
      </c>
      <c r="D362" s="19">
        <v>672000</v>
      </c>
      <c r="E362" s="19">
        <v>663066.12</v>
      </c>
      <c r="F362" s="30">
        <f t="shared" si="11"/>
        <v>8933.8800000000047</v>
      </c>
    </row>
    <row r="363" spans="2:6" ht="15" customHeight="1" x14ac:dyDescent="0.3">
      <c r="B363" s="10" t="s">
        <v>100</v>
      </c>
      <c r="C363" s="26" t="s">
        <v>101</v>
      </c>
      <c r="D363" s="19">
        <v>50000</v>
      </c>
      <c r="E363" s="19">
        <v>12990</v>
      </c>
      <c r="F363" s="30">
        <f t="shared" si="11"/>
        <v>37010</v>
      </c>
    </row>
    <row r="364" spans="2:6" ht="15" customHeight="1" x14ac:dyDescent="0.3">
      <c r="B364" s="10" t="s">
        <v>102</v>
      </c>
      <c r="C364" s="26" t="s">
        <v>188</v>
      </c>
      <c r="D364" s="19">
        <v>100000</v>
      </c>
      <c r="E364" s="19">
        <v>21729</v>
      </c>
      <c r="F364" s="30">
        <f t="shared" si="11"/>
        <v>78271</v>
      </c>
    </row>
    <row r="365" spans="2:6" ht="15" customHeight="1" x14ac:dyDescent="0.3">
      <c r="B365" s="10" t="s">
        <v>104</v>
      </c>
      <c r="C365" s="26" t="s">
        <v>105</v>
      </c>
      <c r="D365" s="19">
        <v>450000</v>
      </c>
      <c r="E365" s="19">
        <v>293813.2</v>
      </c>
      <c r="F365" s="30">
        <f t="shared" si="11"/>
        <v>156186.79999999999</v>
      </c>
    </row>
    <row r="366" spans="2:6" ht="15" customHeight="1" x14ac:dyDescent="0.3">
      <c r="B366" s="10" t="s">
        <v>61</v>
      </c>
      <c r="C366" s="26" t="s">
        <v>62</v>
      </c>
      <c r="D366" s="19">
        <v>1000000</v>
      </c>
      <c r="E366" s="19">
        <v>943416.8</v>
      </c>
      <c r="F366" s="30">
        <f t="shared" si="11"/>
        <v>56583.199999999953</v>
      </c>
    </row>
    <row r="367" spans="2:6" ht="15" customHeight="1" x14ac:dyDescent="0.3">
      <c r="B367" s="10" t="s">
        <v>34</v>
      </c>
      <c r="C367" s="26" t="s">
        <v>35</v>
      </c>
      <c r="D367" s="19">
        <v>144025</v>
      </c>
      <c r="E367" s="19">
        <v>45397.23</v>
      </c>
      <c r="F367" s="30">
        <f t="shared" si="11"/>
        <v>98627.76999999999</v>
      </c>
    </row>
    <row r="368" spans="2:6" ht="15" customHeight="1" x14ac:dyDescent="0.3">
      <c r="B368" s="10" t="s">
        <v>111</v>
      </c>
      <c r="C368" s="26" t="s">
        <v>26</v>
      </c>
      <c r="D368" s="19">
        <v>80000</v>
      </c>
      <c r="E368" s="19">
        <v>80000</v>
      </c>
      <c r="F368" s="30">
        <f t="shared" si="11"/>
        <v>0</v>
      </c>
    </row>
    <row r="369" spans="2:6" ht="15" customHeight="1" x14ac:dyDescent="0.3">
      <c r="B369" s="10" t="s">
        <v>36</v>
      </c>
      <c r="C369" s="26" t="s">
        <v>37</v>
      </c>
      <c r="D369" s="19">
        <v>580608</v>
      </c>
      <c r="E369" s="19">
        <v>275028.47999999998</v>
      </c>
      <c r="F369" s="30">
        <f t="shared" si="11"/>
        <v>305579.52000000002</v>
      </c>
    </row>
    <row r="370" spans="2:6" ht="15" customHeight="1" x14ac:dyDescent="0.3">
      <c r="B370" s="10" t="s">
        <v>55</v>
      </c>
      <c r="C370" s="26" t="s">
        <v>63</v>
      </c>
      <c r="D370" s="19">
        <v>92311</v>
      </c>
      <c r="E370" s="19">
        <v>37680.339999999997</v>
      </c>
      <c r="F370" s="30">
        <f t="shared" si="11"/>
        <v>54630.66</v>
      </c>
    </row>
    <row r="371" spans="2:6" ht="15" customHeight="1" x14ac:dyDescent="0.3">
      <c r="B371" s="10" t="s">
        <v>56</v>
      </c>
      <c r="C371" s="26" t="s">
        <v>57</v>
      </c>
      <c r="D371" s="19">
        <v>1800</v>
      </c>
      <c r="E371" s="19">
        <v>0</v>
      </c>
      <c r="F371" s="30">
        <f t="shared" si="11"/>
        <v>1800</v>
      </c>
    </row>
    <row r="372" spans="2:6" ht="15" customHeight="1" x14ac:dyDescent="0.3">
      <c r="B372" s="10" t="s">
        <v>38</v>
      </c>
      <c r="C372" s="26" t="s">
        <v>58</v>
      </c>
      <c r="D372" s="19">
        <v>750000</v>
      </c>
      <c r="E372" s="19">
        <v>35043.279999999999</v>
      </c>
      <c r="F372" s="30">
        <f t="shared" si="11"/>
        <v>714956.72</v>
      </c>
    </row>
    <row r="373" spans="2:6" ht="15" customHeight="1" x14ac:dyDescent="0.3">
      <c r="B373" s="10" t="s">
        <v>39</v>
      </c>
      <c r="C373" s="26" t="s">
        <v>40</v>
      </c>
      <c r="D373" s="19">
        <v>2500</v>
      </c>
      <c r="E373" s="19">
        <v>2500</v>
      </c>
      <c r="F373" s="30">
        <f t="shared" si="11"/>
        <v>0</v>
      </c>
    </row>
    <row r="374" spans="2:6" ht="15" customHeight="1" x14ac:dyDescent="0.3">
      <c r="B374" s="10" t="s">
        <v>112</v>
      </c>
      <c r="C374" s="26" t="s">
        <v>189</v>
      </c>
      <c r="D374" s="19">
        <v>1071600</v>
      </c>
      <c r="E374" s="19">
        <v>254225</v>
      </c>
      <c r="F374" s="30">
        <f t="shared" si="11"/>
        <v>817375</v>
      </c>
    </row>
    <row r="375" spans="2:6" ht="15" customHeight="1" x14ac:dyDescent="0.3">
      <c r="B375" s="10" t="s">
        <v>41</v>
      </c>
      <c r="C375" s="26" t="s">
        <v>165</v>
      </c>
      <c r="D375" s="19">
        <v>520000</v>
      </c>
      <c r="E375" s="19">
        <v>203207.29</v>
      </c>
      <c r="F375" s="30">
        <f t="shared" si="11"/>
        <v>316792.70999999996</v>
      </c>
    </row>
    <row r="376" spans="2:6" ht="15" customHeight="1" x14ac:dyDescent="0.3">
      <c r="B376" s="10" t="s">
        <v>115</v>
      </c>
      <c r="C376" s="26" t="s">
        <v>116</v>
      </c>
      <c r="D376" s="19">
        <v>702000</v>
      </c>
      <c r="E376" s="19">
        <v>393700</v>
      </c>
      <c r="F376" s="30">
        <f t="shared" si="11"/>
        <v>308300</v>
      </c>
    </row>
    <row r="377" spans="2:6" ht="15" customHeight="1" x14ac:dyDescent="0.3">
      <c r="B377" s="10" t="s">
        <v>117</v>
      </c>
      <c r="C377" s="26" t="s">
        <v>190</v>
      </c>
      <c r="D377" s="19">
        <v>533520</v>
      </c>
      <c r="E377" s="19">
        <v>290800</v>
      </c>
      <c r="F377" s="30">
        <f t="shared" si="11"/>
        <v>242720</v>
      </c>
    </row>
    <row r="378" spans="2:6" ht="15" customHeight="1" x14ac:dyDescent="0.3">
      <c r="B378" s="10" t="s">
        <v>119</v>
      </c>
      <c r="C378" s="26" t="s">
        <v>191</v>
      </c>
      <c r="D378" s="19">
        <v>500000</v>
      </c>
      <c r="E378" s="19">
        <v>178660</v>
      </c>
      <c r="F378" s="30">
        <f t="shared" si="11"/>
        <v>321340</v>
      </c>
    </row>
    <row r="379" spans="2:6" ht="15" customHeight="1" x14ac:dyDescent="0.3">
      <c r="B379" s="10" t="s">
        <v>192</v>
      </c>
      <c r="C379" s="26" t="s">
        <v>193</v>
      </c>
      <c r="D379" s="19">
        <v>1096992</v>
      </c>
      <c r="E379" s="19">
        <v>501546.67</v>
      </c>
      <c r="F379" s="30">
        <f t="shared" si="11"/>
        <v>595445.33000000007</v>
      </c>
    </row>
    <row r="380" spans="2:6" ht="15" customHeight="1" x14ac:dyDescent="0.3">
      <c r="B380" s="10" t="s">
        <v>121</v>
      </c>
      <c r="C380" s="26" t="s">
        <v>86</v>
      </c>
      <c r="D380" s="19">
        <v>2415585</v>
      </c>
      <c r="E380" s="19">
        <v>1013515.33</v>
      </c>
      <c r="F380" s="30">
        <f t="shared" si="11"/>
        <v>1402069.67</v>
      </c>
    </row>
    <row r="381" spans="2:6" ht="15" customHeight="1" x14ac:dyDescent="0.3">
      <c r="B381" s="10" t="s">
        <v>122</v>
      </c>
      <c r="C381" s="26" t="s">
        <v>123</v>
      </c>
      <c r="D381" s="19">
        <v>703000</v>
      </c>
      <c r="E381" s="19">
        <v>702815</v>
      </c>
      <c r="F381" s="30">
        <f t="shared" si="11"/>
        <v>185</v>
      </c>
    </row>
    <row r="382" spans="2:6" ht="15" customHeight="1" x14ac:dyDescent="0.3">
      <c r="B382" s="10" t="s">
        <v>124</v>
      </c>
      <c r="C382" s="26" t="s">
        <v>194</v>
      </c>
      <c r="D382" s="19">
        <v>40000</v>
      </c>
      <c r="E382" s="19">
        <v>0</v>
      </c>
      <c r="F382" s="30">
        <f t="shared" si="11"/>
        <v>40000</v>
      </c>
    </row>
    <row r="383" spans="2:6" ht="15" customHeight="1" x14ac:dyDescent="0.3">
      <c r="B383" s="10" t="s">
        <v>42</v>
      </c>
      <c r="C383" s="26" t="s">
        <v>43</v>
      </c>
      <c r="D383" s="19">
        <v>250000</v>
      </c>
      <c r="E383" s="19">
        <v>12115.01</v>
      </c>
      <c r="F383" s="30">
        <f t="shared" si="11"/>
        <v>237884.99</v>
      </c>
    </row>
    <row r="384" spans="2:6" ht="15" customHeight="1" x14ac:dyDescent="0.3">
      <c r="B384" s="10" t="s">
        <v>44</v>
      </c>
      <c r="C384" s="26" t="s">
        <v>45</v>
      </c>
      <c r="D384" s="19">
        <v>5804750</v>
      </c>
      <c r="E384" s="19">
        <v>2293327.69</v>
      </c>
      <c r="F384" s="30">
        <f t="shared" si="11"/>
        <v>3511422.31</v>
      </c>
    </row>
    <row r="385" spans="2:6" ht="15" customHeight="1" x14ac:dyDescent="0.3">
      <c r="B385" s="10" t="s">
        <v>46</v>
      </c>
      <c r="C385" s="26" t="s">
        <v>47</v>
      </c>
      <c r="D385" s="19">
        <v>1750000</v>
      </c>
      <c r="E385" s="19">
        <v>1600453.77</v>
      </c>
      <c r="F385" s="30">
        <f t="shared" si="11"/>
        <v>149546.22999999998</v>
      </c>
    </row>
    <row r="386" spans="2:6" ht="15" customHeight="1" x14ac:dyDescent="0.3">
      <c r="B386" s="10" t="s">
        <v>48</v>
      </c>
      <c r="C386" s="26" t="s">
        <v>49</v>
      </c>
      <c r="D386" s="19">
        <v>500000</v>
      </c>
      <c r="E386" s="19">
        <v>500000</v>
      </c>
      <c r="F386" s="30">
        <f t="shared" si="11"/>
        <v>0</v>
      </c>
    </row>
    <row r="387" spans="2:6" ht="15" customHeight="1" x14ac:dyDescent="0.3">
      <c r="B387" s="10" t="s">
        <v>168</v>
      </c>
      <c r="C387" s="26" t="s">
        <v>169</v>
      </c>
      <c r="D387" s="19">
        <v>4033500</v>
      </c>
      <c r="E387" s="19">
        <v>2250671.2000000002</v>
      </c>
      <c r="F387" s="30">
        <f t="shared" si="11"/>
        <v>1782828.7999999998</v>
      </c>
    </row>
    <row r="388" spans="2:6" ht="15" customHeight="1" x14ac:dyDescent="0.3">
      <c r="B388" s="10" t="s">
        <v>128</v>
      </c>
      <c r="C388" s="26" t="s">
        <v>156</v>
      </c>
      <c r="D388" s="19">
        <v>2436075</v>
      </c>
      <c r="E388" s="19">
        <v>1635290.63</v>
      </c>
      <c r="F388" s="30">
        <f t="shared" si="11"/>
        <v>800784.37000000011</v>
      </c>
    </row>
    <row r="389" spans="2:6" ht="15" customHeight="1" x14ac:dyDescent="0.3">
      <c r="B389" s="11" t="s">
        <v>200</v>
      </c>
      <c r="C389" s="27"/>
      <c r="D389" s="20">
        <f>SUM(D329:D388)</f>
        <v>214807991</v>
      </c>
      <c r="E389" s="20">
        <f>SUM(E329:E388)</f>
        <v>128202754.63000004</v>
      </c>
      <c r="F389" s="20">
        <f t="shared" ref="F389" si="12">SUM(F329:F388)</f>
        <v>86605236.369999975</v>
      </c>
    </row>
    <row r="391" spans="2:6" ht="15" customHeight="1" thickBot="1" x14ac:dyDescent="0.3"/>
    <row r="392" spans="2:6" ht="15" customHeight="1" thickBot="1" x14ac:dyDescent="0.3">
      <c r="B392" s="13" t="s">
        <v>207</v>
      </c>
      <c r="C392" s="14"/>
      <c r="D392" s="23">
        <f>+D389+D322+D278+D185+D232+D126+D75</f>
        <v>1194400435</v>
      </c>
      <c r="E392" s="23">
        <f>+E389+E322+E278+E185+E232+E126+E75</f>
        <v>542744585.20000005</v>
      </c>
      <c r="F392" s="23">
        <f>+F389+F322+F278+F185+F232+F126+F75</f>
        <v>651655849.80000007</v>
      </c>
    </row>
    <row r="395" spans="2:6" ht="15" customHeight="1" x14ac:dyDescent="0.25">
      <c r="B395" s="15" t="s">
        <v>196</v>
      </c>
    </row>
    <row r="396" spans="2:6" ht="15" customHeight="1" x14ac:dyDescent="0.25">
      <c r="B396" s="15" t="s">
        <v>208</v>
      </c>
    </row>
    <row r="398" spans="2:6" ht="30" x14ac:dyDescent="0.25">
      <c r="B398" s="6" t="s">
        <v>0</v>
      </c>
      <c r="C398" s="7" t="s">
        <v>1</v>
      </c>
      <c r="D398" s="18" t="s">
        <v>197</v>
      </c>
      <c r="E398" s="18" t="str">
        <f>+E12</f>
        <v>Ejecución al 30-06-2014</v>
      </c>
      <c r="F398" s="18" t="s">
        <v>198</v>
      </c>
    </row>
    <row r="399" spans="2:6" ht="15" customHeight="1" x14ac:dyDescent="0.3">
      <c r="B399" s="9" t="s">
        <v>119</v>
      </c>
      <c r="C399" s="28" t="s">
        <v>144</v>
      </c>
      <c r="D399" s="21">
        <v>6000000</v>
      </c>
      <c r="E399" s="21">
        <v>0</v>
      </c>
      <c r="F399" s="21">
        <f>+D399-E399</f>
        <v>6000000</v>
      </c>
    </row>
    <row r="400" spans="2:6" ht="15" customHeight="1" x14ac:dyDescent="0.3">
      <c r="B400" s="11" t="s">
        <v>200</v>
      </c>
      <c r="C400" s="27"/>
      <c r="D400" s="20">
        <f>SUM(D399)</f>
        <v>6000000</v>
      </c>
      <c r="E400" s="20">
        <f>SUM(E399)</f>
        <v>0</v>
      </c>
      <c r="F400" s="20">
        <f>SUM(F399)</f>
        <v>6000000</v>
      </c>
    </row>
    <row r="401" spans="2:6" ht="15" customHeight="1" x14ac:dyDescent="0.3">
      <c r="B401" s="16"/>
      <c r="C401" s="28"/>
      <c r="D401" s="25"/>
      <c r="E401" s="25"/>
      <c r="F401" s="25"/>
    </row>
    <row r="402" spans="2:6" ht="15" customHeight="1" thickBot="1" x14ac:dyDescent="0.3"/>
    <row r="403" spans="2:6" ht="15" customHeight="1" thickBot="1" x14ac:dyDescent="0.3">
      <c r="B403" s="13" t="s">
        <v>209</v>
      </c>
      <c r="C403" s="14"/>
      <c r="D403" s="23">
        <f>+D400+D392</f>
        <v>1200400435</v>
      </c>
      <c r="E403" s="23">
        <f>+E400+E392</f>
        <v>542744585.20000005</v>
      </c>
      <c r="F403" s="24">
        <f>+F400+F392</f>
        <v>657655849.80000007</v>
      </c>
    </row>
  </sheetData>
  <sheetProtection password="C41A" sheet="1" objects="1" scenarios="1"/>
  <mergeCells count="1">
    <mergeCell ref="D2:F3"/>
  </mergeCells>
  <pageMargins left="0.15748031496062992" right="0.27559055118110237" top="0.35433070866141736" bottom="0.70866141732283472" header="0.31496062992125984" footer="0.15748031496062992"/>
  <pageSetup paperSize="9" scale="85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Jur7</vt:lpstr>
      <vt:lpstr>'Jur7'!Títulos_a_imprimir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mpagadizabal</cp:lastModifiedBy>
  <cp:lastPrinted>2014-07-08T14:04:01Z</cp:lastPrinted>
  <dcterms:created xsi:type="dcterms:W3CDTF">2014-03-06T12:18:55Z</dcterms:created>
  <dcterms:modified xsi:type="dcterms:W3CDTF">2014-07-18T14:10:54Z</dcterms:modified>
</cp:coreProperties>
</file>