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Hoja1" sheetId="1" r:id="rId1"/>
    <sheet name="Anexo I Librería amplicación" sheetId="2" r:id="rId2"/>
    <sheet name="Hoja3" sheetId="3" r:id="rId3"/>
  </sheets>
  <definedNames>
    <definedName name="_xlnm.Print_Area" localSheetId="0">'Hoja1'!$A$1:$H$111</definedName>
  </definedNames>
  <calcPr fullCalcOnLoad="1"/>
</workbook>
</file>

<file path=xl/sharedStrings.xml><?xml version="1.0" encoding="utf-8"?>
<sst xmlns="http://schemas.openxmlformats.org/spreadsheetml/2006/main" count="536" uniqueCount="296">
  <si>
    <t>REN GLON</t>
  </si>
  <si>
    <t>SUB RENGLON</t>
  </si>
  <si>
    <t>DESCRIPCIÓN</t>
  </si>
  <si>
    <t>UNI-  DAD</t>
  </si>
  <si>
    <t>CANTI  DAD</t>
  </si>
  <si>
    <t>PRECIO UNITARIO</t>
  </si>
  <si>
    <t xml:space="preserve"> PRECIO TOTAL</t>
  </si>
  <si>
    <t>ABROCHADORAS</t>
  </si>
  <si>
    <t>1.1</t>
  </si>
  <si>
    <t>Nº</t>
  </si>
  <si>
    <t>1.2</t>
  </si>
  <si>
    <t>1.3</t>
  </si>
  <si>
    <t>1.4</t>
  </si>
  <si>
    <t xml:space="preserve">Nº </t>
  </si>
  <si>
    <t>1.5</t>
  </si>
  <si>
    <t>1.6</t>
  </si>
  <si>
    <t>4.2</t>
  </si>
  <si>
    <t>5.1</t>
  </si>
  <si>
    <t>5.3</t>
  </si>
  <si>
    <t>PORTA ROLLOS</t>
  </si>
  <si>
    <t>7.1</t>
  </si>
  <si>
    <t>7.2</t>
  </si>
  <si>
    <t>9.1</t>
  </si>
  <si>
    <t>CAJA</t>
  </si>
  <si>
    <t>11.2</t>
  </si>
  <si>
    <t>12.9</t>
  </si>
  <si>
    <t>15.3</t>
  </si>
  <si>
    <t>19.3</t>
  </si>
  <si>
    <t>PAQ.</t>
  </si>
  <si>
    <t xml:space="preserve">CAJAS ARCHIVO   </t>
  </si>
  <si>
    <t>23.1</t>
  </si>
  <si>
    <t>23.2</t>
  </si>
  <si>
    <t>23.3</t>
  </si>
  <si>
    <t>23.4</t>
  </si>
  <si>
    <t>24.2</t>
  </si>
  <si>
    <t>24.3</t>
  </si>
  <si>
    <t>24.4</t>
  </si>
  <si>
    <t>24.5</t>
  </si>
  <si>
    <t>24.6</t>
  </si>
  <si>
    <t>24.7</t>
  </si>
  <si>
    <t>24.9</t>
  </si>
  <si>
    <t>24.10</t>
  </si>
  <si>
    <t>JUEGO</t>
  </si>
  <si>
    <t>24.11</t>
  </si>
  <si>
    <t>25.6</t>
  </si>
  <si>
    <t>26.5</t>
  </si>
  <si>
    <t>26.6</t>
  </si>
  <si>
    <t>26.7</t>
  </si>
  <si>
    <t>26.8</t>
  </si>
  <si>
    <t>26.9</t>
  </si>
  <si>
    <t>26.10</t>
  </si>
  <si>
    <t>26.11</t>
  </si>
  <si>
    <t>27.2</t>
  </si>
  <si>
    <t>27.3</t>
  </si>
  <si>
    <t>28.9</t>
  </si>
  <si>
    <t>28.12</t>
  </si>
  <si>
    <t>28.13</t>
  </si>
  <si>
    <t>28.14</t>
  </si>
  <si>
    <t>28.15</t>
  </si>
  <si>
    <t>28.20</t>
  </si>
  <si>
    <t>28.21</t>
  </si>
  <si>
    <t>33.1</t>
  </si>
  <si>
    <t>BLOCK</t>
  </si>
  <si>
    <t>33.2</t>
  </si>
  <si>
    <t>33.3</t>
  </si>
  <si>
    <t>33.4</t>
  </si>
  <si>
    <t>33.5</t>
  </si>
  <si>
    <t>33.6</t>
  </si>
  <si>
    <t>33.7</t>
  </si>
  <si>
    <t>33.8</t>
  </si>
  <si>
    <t>35.1</t>
  </si>
  <si>
    <t>35.5</t>
  </si>
  <si>
    <t>35.6</t>
  </si>
  <si>
    <t>35.7</t>
  </si>
  <si>
    <t>35.8</t>
  </si>
  <si>
    <t>35.9</t>
  </si>
  <si>
    <t>35.10</t>
  </si>
  <si>
    <t>REPUESTOS PARA FAX (FILM)</t>
  </si>
  <si>
    <t xml:space="preserve">  </t>
  </si>
  <si>
    <t>37.1</t>
  </si>
  <si>
    <t>37.2</t>
  </si>
  <si>
    <t>37.3</t>
  </si>
  <si>
    <t>37.4</t>
  </si>
  <si>
    <t>37.5</t>
  </si>
  <si>
    <t>37.6</t>
  </si>
  <si>
    <t>39.2</t>
  </si>
  <si>
    <t>39.3</t>
  </si>
  <si>
    <t>39.4</t>
  </si>
  <si>
    <t>RESMAS DE PAPEL COLOR</t>
  </si>
  <si>
    <t>40.1</t>
  </si>
  <si>
    <t>40.2</t>
  </si>
  <si>
    <t>40.3</t>
  </si>
  <si>
    <t>40.4</t>
  </si>
  <si>
    <t>TACOS CALENDARIOS</t>
  </si>
  <si>
    <t>44.1</t>
  </si>
  <si>
    <t>44.2</t>
  </si>
  <si>
    <t>44.3</t>
  </si>
  <si>
    <t>44.4</t>
  </si>
  <si>
    <t>BOLSOS, PORTAFOLIOS, MOCHILAS.</t>
  </si>
  <si>
    <t>49.1</t>
  </si>
  <si>
    <t>49.2</t>
  </si>
  <si>
    <t>ABROCHADORA PAPEL 21/6-21/8 PINZA PINTADA NO MENOR 16 CMS. DELI</t>
  </si>
  <si>
    <t>ABROCHADORA PAPEL Nº 10 - PINZA NO MENOR A 16 CMS. XG</t>
  </si>
  <si>
    <t>ABROCHADORA PAPEL 24/6  PINZA PINTADA NO MENOR 16 CMS. DELI</t>
  </si>
  <si>
    <t>ABROCHADORA PAPEL 21/6 DE MESA - 16 CMS. LARGO. KW TRIO</t>
  </si>
  <si>
    <t>ABROCHADORA PAPEL 240 HOJAS TIPO MIT O SIMILAR P/BROCHE 23/10 a 23/20. IF</t>
  </si>
  <si>
    <t>ABROCHADORA PAPEL Nº 50 PINZA PINTADA O CROMADA. XG</t>
  </si>
  <si>
    <t>SACABROCHES METALICOS YF</t>
  </si>
  <si>
    <t>TINTA  NEGRA 30 c.c. PARA SELLOS DE GOMA. HH</t>
  </si>
  <si>
    <t>LIBRO DE ACTAS A 4 - 200 HOJAS. VISAPEL</t>
  </si>
  <si>
    <t>LIBRO INDICE OFICIO - 200 HOJAS. VISAPEL</t>
  </si>
  <si>
    <t>PORTA ROLLO P/ CINTA ADHESIVA 12 mm. BS</t>
  </si>
  <si>
    <t>PORTA ROLLO CINTA EMBALAR. YF</t>
  </si>
  <si>
    <t>PERFORADORA PAPEL P/ ESCRITORIO. YF</t>
  </si>
  <si>
    <t>CHINCHE TIPO GALERA X 100 u. YF</t>
  </si>
  <si>
    <t>REGLA 40CM ACRILICO, MILIMETRADA. YF</t>
  </si>
  <si>
    <t>SACAPUNTAS METALICOS DE TRES CUCHILLAS. FELLS</t>
  </si>
  <si>
    <t xml:space="preserve">LAPIZ NEGRO Nº 2 B GRAFITO STAEDTLER </t>
  </si>
  <si>
    <t>ADHESIVO VINILICO 250 GRS. C/ DOSIFICADOR. FARCOLA</t>
  </si>
  <si>
    <t>ARANDELA DE CARTON CAJA X 500 U. VISAPEL</t>
  </si>
  <si>
    <t>CAJAS ARCHIVO CARTON PLAST.ALTO 12 cm. OFICIO X 25 VISAPEL</t>
  </si>
  <si>
    <t>CAJAS ARCHIVO CARTON PLAST.ALTO 7 cm. OFICIO X 25 VISAPEL</t>
  </si>
  <si>
    <t>CAJAS ARCHIVO CARTÒN DUPLEX LARGO 38 CM. X ANCHO 30 CMS. X ALTO 25 CMS. X 25 U TIPO "BANK" VISAPEL</t>
  </si>
  <si>
    <t>CAJAS ARCHIVO CARTON DUPLEX LARGO 38 CM. X ANCHO 26 CMS. X ALTO 19 CMS. X 25 U TIPO "BANK" VISAPEL</t>
  </si>
  <si>
    <t>CAJAS ARCHIVO PLÁSTICO AZUL ALTO 12 cm. OFICIO X 25 U. PC</t>
  </si>
  <si>
    <t>CARPETA CARTULINA 330 GRS.OFICIO CELESTE TIPO NEPACO VISAPEL</t>
  </si>
  <si>
    <t>CARPETA CARTULINA 330 GRS. OFICIO VERDE TIPO NEPACO VISAPEL</t>
  </si>
  <si>
    <t>CARPETA CARTULINA 330 GRS. OFICIO AMARILLA TIPO NEPACO VISAPEL</t>
  </si>
  <si>
    <t>CARPETA COLGANTE OFICIO CARTULINA 240 GRS. C/ VENTANA   VISAPEL</t>
  </si>
  <si>
    <t>CARPETA PVC TRANSP- BASE OSCURA A - 4 x 10 U OMEGA</t>
  </si>
  <si>
    <t>CARPETA PVC TRANSP- BASE OSCURA OFICIO x 10 U OMEGA</t>
  </si>
  <si>
    <t>CARPETA PVC TRES SOLAPAS C/PORTA TARJETA OFICIO VD</t>
  </si>
  <si>
    <t>SEPARADORES CARTULINA 330 GRS. A - 4 X 5 U. VISAPEL</t>
  </si>
  <si>
    <t>SEPARADORES CARTULINA 330 GRS. OFICIO X 5 U. VISAPEL</t>
  </si>
  <si>
    <t>CARPETA CARTULINA 330 GRS. OFICIO ROSA TIPO NEPACO VISAPEL</t>
  </si>
  <si>
    <t>BLOCK ANOTADOR RAYADO 80 HOJAS ESQUELA. FRANCO</t>
  </si>
  <si>
    <t>BOLIGRAFO TIPO PILOT V 5 NEGROS. MEMORIS</t>
  </si>
  <si>
    <t>BOLIGRAFO TIPO PILOT V 5 AZUL MEMORIS</t>
  </si>
  <si>
    <t>BOLIGRAFO TIPO PILOT V 5 ROJO MEMORIS</t>
  </si>
  <si>
    <t>BOLIGRAFO TIPO PILOT V 5 VERDE MEMORIS</t>
  </si>
  <si>
    <t>BOLIGRAFO TIPO PILOT V 10 NEGRO (TRAZO 1 MM.) DIPLOMAT</t>
  </si>
  <si>
    <t>BOLIGRAFO TIPO PILOT V 10 AZUL (TRAZO 1 MM.) DIPLOMAT</t>
  </si>
  <si>
    <t>BOLIGRAFO TIPO PILOT V 10 ROJO (TRAZO 1 MM.) DIPLOMAT</t>
  </si>
  <si>
    <t>DILUYENTE P/LIQUIDO CORRECTOR FRASCO. LIBESA</t>
  </si>
  <si>
    <t>LIQUIDO CORRECTOR BLANCO  EN FRASCO 18 ML, TIPO LIQUID PAPER. FELLS</t>
  </si>
  <si>
    <t>BROCHES DOS PUNTAS DORADOS Nº 14 X 100 U. HM</t>
  </si>
  <si>
    <t>BROCHES P/ABROCHADORA  24/6 X 1000 U. CONDA</t>
  </si>
  <si>
    <t>BROCHES P/ABROCHADORA  24/8 X 1000 U. VICKING</t>
  </si>
  <si>
    <t>BROCHES P/ABROCHADORA   21/8 X 1000 U. VICKING</t>
  </si>
  <si>
    <t>BROCHES P/ABROCHADORA  21/6 X 1000 U. SEA GULL</t>
  </si>
  <si>
    <t>BROCHES P/ABROCHADORA  64 X 1000 U. KANGARO</t>
  </si>
  <si>
    <t>BROCHES P/ABROCHADORA  26/6 X 1000 U. SEA GULL</t>
  </si>
  <si>
    <t>NOTAS AUTOADHESIVAS 76 X 101 MM X 100 HOJAS FRANCO</t>
  </si>
  <si>
    <t>NOTAS AUTOADHESIVAS 76 X 51 MM X 100 HOJAS FRANCO</t>
  </si>
  <si>
    <t xml:space="preserve">NOTAS AUTOADHESIVAS 76 X 76 MM X 100 HOJAS FRANCO </t>
  </si>
  <si>
    <t>NOTAS AUTOADHESIVAS 76 X 120 MM X 100 HOJAS  FRANCO</t>
  </si>
  <si>
    <t>NOTAS AUTOADHESIVAS 41 X 41 MM X 100 HOJAS FRANCO</t>
  </si>
  <si>
    <t>ETIQUETAS AUTOADHESIVAS 48 X 100 mm X 100 U. ASTRONAUTA</t>
  </si>
  <si>
    <t>OJALILLO AUTOADHESIVO X 100 U. ASTRONAUTA</t>
  </si>
  <si>
    <t>LOMOS P/ BIBLIORATOS X 20 UNIDADES VISAPEL</t>
  </si>
  <si>
    <t>TACO COLOR 9 X 9 cm. X 500 U.  VISAPEL</t>
  </si>
  <si>
    <t>SOBRE BLANCO AMERICANO 70 grs.11 X 22 cm X 500 U. VISAPEL</t>
  </si>
  <si>
    <t>SOBRE PAPEL MANILA A-4 PAQ X 100 U VISAPEL</t>
  </si>
  <si>
    <t>SOBRE PAPEL MANILA OFICIO PAQ. X 100 U VISAPEL</t>
  </si>
  <si>
    <t>SOBRES ACETATO 100 MIC. OFICIO PACK X 100 UNI. (FOLIO) OMEGA</t>
  </si>
  <si>
    <t>SOBRES ACETATO 100 MC. A - 4  X 100 U (FOLIOS) OMEGA</t>
  </si>
  <si>
    <t>SOBRE PAPEL MANILA 30CM. X 40 CM. PAQ. X 100 U VISAPEL</t>
  </si>
  <si>
    <t>SOBRE PAPEL MANILA DOBLE OFICIO 37 X 45 CMS. PAQ. X 100 U.VISAPEL</t>
  </si>
  <si>
    <t>FILM (FAX PANASONIC KX-FP 082) COXI</t>
  </si>
  <si>
    <t>FILM (FAX PANASONIC KX-FP101) COXI</t>
  </si>
  <si>
    <t>FILM (FAX BROTHER INTELLIFAX - 770) COXI</t>
  </si>
  <si>
    <t>FILM (PAPEL) CARBONICO OFICIO X 50 U. COXI/HELIOS</t>
  </si>
  <si>
    <t>FILM (FAX PANASONIC KX-FHC 353) COXI/HELIOS</t>
  </si>
  <si>
    <t>ROLLO PAPEL QUIMICO P/PANASONIC KT FX 33 PANAFAX</t>
  </si>
  <si>
    <t>CD VIRGEN REGRABABLE TELTRON</t>
  </si>
  <si>
    <t>DVD VIRGEN REGRABABLE TELTRON</t>
  </si>
  <si>
    <t>VIDEO CASETTE VHS  180 min. REGRABABLE TELTRON</t>
  </si>
  <si>
    <t>RESMAS A-4 COLOR CELESTE 80 grs. LEDESMA</t>
  </si>
  <si>
    <t>RESMAS A-4 COLOR AMARILLO 80 grs. LEDESMA</t>
  </si>
  <si>
    <t>RESMAS A-4 COLOR VERDE 80 grs. LEDESMA</t>
  </si>
  <si>
    <t>RESMAS A-4 COLOR ROSA 80 grs. LEDESMA</t>
  </si>
  <si>
    <t>ROLLO PAPEL CALCULADORA X 57 MM.X 40 MTS. VISAPEL</t>
  </si>
  <si>
    <t>ANILLADO PLASTICO  0,55 MM. PASO AMERICANO APRI</t>
  </si>
  <si>
    <t>TACOS CALENDARIOS COMUNES AÑO 2009 CITANOVA /ARDOI</t>
  </si>
  <si>
    <t>TACOS CALENDARIOS FINANCIEROS 2009 CITANOVA/ARDOI</t>
  </si>
  <si>
    <t>CALENDARIOS DE PARED P/AUDIENCIAS 80 X 60 CM. AÑO 2009 MORGAN</t>
  </si>
  <si>
    <t>AGENDAS AÑO 2009 DIA A DIAC/INDICE TELEFÓNICO CITANOVA</t>
  </si>
  <si>
    <t>BOLSOS O PORTAFOLIOS CON DOS (2) DIVISIONES DE MATERIAL IMPERMEABLE, TIPO CORDURA POLIESTER, CON CIERE A CREMALLERA, CORREA Y MANIJA EN EL MISMO MATERIAL, MEDIDAS  (41 cm.) X (31 cm.) X (15 cm.) TOLERANCIA DE LAS MEDIDAS +/- 5%. ORDOÑEZ</t>
  </si>
  <si>
    <t>MOCHILAS DE MATERIAL IMPERMEABLE, TIPO CORDURA POLIESTER, CON CIERRE A CREMALLERA, CORREAJE ACORDE Y CON UNAS MEDIDAS DE (60 cm.) X (30 cm) X (20 cm).TOLERANCIA DE LAS MEDIDAS +/- 5%. ORDOÑEZ</t>
  </si>
  <si>
    <t xml:space="preserve">GUILLOTINAS TAMAÑO OFICIO. </t>
  </si>
  <si>
    <t>Anexo - Orden de Compra Nº 115</t>
  </si>
  <si>
    <t>UNI  DAD</t>
  </si>
  <si>
    <t>PRECIO    TOTAL</t>
  </si>
  <si>
    <t>VISAPEL S.A.</t>
  </si>
  <si>
    <t>STYLO DE LILIANA BILLORDO</t>
  </si>
  <si>
    <t>4.1</t>
  </si>
  <si>
    <t>TINTA NEGRA 250 c.c. PARA SELLOS DE GOMA. PAGODA</t>
  </si>
  <si>
    <t>19.4</t>
  </si>
  <si>
    <t xml:space="preserve">PEGAMENTO EN BARRA 20 GRS. </t>
  </si>
  <si>
    <t>21.2</t>
  </si>
  <si>
    <t xml:space="preserve">BANDAS ELASTICAS DIAM. 80 MM. ANCHO 5 MM.CAJA X 500 GRS. </t>
  </si>
  <si>
    <t>BIBLIORATOS</t>
  </si>
  <si>
    <t>22.1</t>
  </si>
  <si>
    <t>BIBLIORATO OFICIO CON GANCHO PALANCA NIQUEL LOMO TELA CARTON GRIS Nº 8. STY</t>
  </si>
  <si>
    <t>22.2</t>
  </si>
  <si>
    <t>BIBLIORATO A-4 C/GANCHO PALANCA NIQUEL LOMO TELA. STY</t>
  </si>
  <si>
    <t>24.1</t>
  </si>
  <si>
    <t>CARPETAS FIBRA NEGRA 2,5 MM. OFICIO GANCHO NIQUELADO. UO</t>
  </si>
  <si>
    <t>27.1</t>
  </si>
  <si>
    <t>28.8</t>
  </si>
  <si>
    <t>BROCHES DOS PUNTAS DORADOS Nº 12 X 100 U. HM</t>
  </si>
  <si>
    <t>RESALTADORES</t>
  </si>
  <si>
    <t>32.1</t>
  </si>
  <si>
    <t>RESALTADOR AMARILLO TRAZO 5 MM. CAPUCHON CLIP TIPO STAEDLER/FABER-CASTELL. TRABI</t>
  </si>
  <si>
    <t>32.2</t>
  </si>
  <si>
    <t>RESALTADOR CELESTE TRAZO 5 MM. CAPUCHON CLIP TIPO STAEDLER/FABER-CASTELL. TRABI</t>
  </si>
  <si>
    <t>32.3</t>
  </si>
  <si>
    <t>RESALTADOR ROSA TRAZO 5 MM. CAPUCHON CLIP TIPO STAEDLER/FABER-CASTELL. TRABI</t>
  </si>
  <si>
    <t>32.4</t>
  </si>
  <si>
    <t>RESALTADOR VERDE TRAZO 5 MM. CAPUCHON CLIP TIPO STAEDLER/FABER-CASTELL. TRABI</t>
  </si>
  <si>
    <t>HILO POLIPROPILENO BOBINA X 500 GRS. STY</t>
  </si>
  <si>
    <t>3.2</t>
  </si>
  <si>
    <t>ALMOHADILLA ESTUCHE METALICO Nº 1 (85 x 180 mm.). Memoris</t>
  </si>
  <si>
    <t>4.4</t>
  </si>
  <si>
    <t xml:space="preserve">TINTA  ROJA  30 c.c. PARA SELLOS DE GOMA. </t>
  </si>
  <si>
    <t>5.2</t>
  </si>
  <si>
    <t xml:space="preserve">LIBRO DE ACTAS OFICIO - 200 HOJAS. </t>
  </si>
  <si>
    <t>5.4</t>
  </si>
  <si>
    <t>LIBRO RECIBO - 200 HOJAS. Potosí</t>
  </si>
  <si>
    <t>6.1</t>
  </si>
  <si>
    <t xml:space="preserve">CINTA ADHESIVA 12 MM X 30 MTS. DE CELOFÁN. </t>
  </si>
  <si>
    <t>6.2</t>
  </si>
  <si>
    <t>CINTA ADHESIVA 48 MM X 50 MTS. Lexis Tape</t>
  </si>
  <si>
    <t>6.3</t>
  </si>
  <si>
    <t xml:space="preserve">CINTA PARA EMBALAR 50 MM. X 50 MTS. </t>
  </si>
  <si>
    <t>6.4</t>
  </si>
  <si>
    <t>FILM STREECH PARA PALETIZAR 50 CM. X 400 MTS. LB</t>
  </si>
  <si>
    <t>ROLLO</t>
  </si>
  <si>
    <t>ARTICULOS EN PLASTICO  O ACRILICO</t>
  </si>
  <si>
    <t>8.3</t>
  </si>
  <si>
    <t>PORTA TACO 9 X 9 cm. ACRILICO. Super BS</t>
  </si>
  <si>
    <t>8.7</t>
  </si>
  <si>
    <t>BANDEJA ESCRITORIO APIL.2 PISO ACRILICO OFICIO. SUPER BS</t>
  </si>
  <si>
    <t>TIJERA P/ OFICINA 17 CMS. FOSKA</t>
  </si>
  <si>
    <t>24.12</t>
  </si>
  <si>
    <t>CARPETA PLASTICA (FUELLE) CON CLASIFICADOR 30 ESPACIOS. LAMA</t>
  </si>
  <si>
    <t>25.4</t>
  </si>
  <si>
    <t>CUADERNOS 80 HOJAS RAYADO OFICIO TAPA SEMI-DURA</t>
  </si>
  <si>
    <t>25.5</t>
  </si>
  <si>
    <t>CUADERNOS 80 HOJAS CUADRICULADO OFICIO TAPA SEMIDURA. POTOSÍ</t>
  </si>
  <si>
    <t>25.8</t>
  </si>
  <si>
    <t>ARCHIVO METALICO P/TARJETAS 125 X 200 MM.</t>
  </si>
  <si>
    <t>26.1</t>
  </si>
  <si>
    <t>BOLIGRAFO AZUL "FABER CASTELL" ó  "BIC"  TRAZO MEDIANO. FABER CASTELL</t>
  </si>
  <si>
    <t>26.2</t>
  </si>
  <si>
    <t>BOLIGRAFO NEGRO "FABER CASTELL" ó "BIC"  TRAZO MEDIANO. FABER CASTELL</t>
  </si>
  <si>
    <t>26.3</t>
  </si>
  <si>
    <t>BOLIGRAFO ROJO "FABER CASTELL" ó "BIC"  TRAZO MEDIANO. FABER CASTELL</t>
  </si>
  <si>
    <t>26.4</t>
  </si>
  <si>
    <t>BOLIGRAFO VERDE "FABER CASTELL" ó "BIC"  TRAZO MEDIANO. FABER CASTELL</t>
  </si>
  <si>
    <t>28.1</t>
  </si>
  <si>
    <t>BROCHES NEPACO PLASTICO CAJA X 50 U. NC</t>
  </si>
  <si>
    <t>28.5</t>
  </si>
  <si>
    <t xml:space="preserve">BROCHES DOS PUNTAS DORADOS Nº 7 X 100 U. </t>
  </si>
  <si>
    <t>28.7</t>
  </si>
  <si>
    <t xml:space="preserve">BROCHES DOS PUNTAS DORADOS Nº 10 X 100 U. </t>
  </si>
  <si>
    <t>28.10</t>
  </si>
  <si>
    <t xml:space="preserve">BROCHES P/ABROCHADORA  10 X 1000 U. </t>
  </si>
  <si>
    <t>28.11</t>
  </si>
  <si>
    <t xml:space="preserve">BROCHES P/ABROCHADORA  50 X 1000 U. </t>
  </si>
  <si>
    <t>28.18</t>
  </si>
  <si>
    <t xml:space="preserve">BROCHES P/ABROCHADORA  23/6 X 1000 U. </t>
  </si>
  <si>
    <t>28.19</t>
  </si>
  <si>
    <t xml:space="preserve">BROCHES P/ABROCHADORA  23/8 X 1000 U. </t>
  </si>
  <si>
    <t>29.1</t>
  </si>
  <si>
    <t xml:space="preserve">GANCHOS BINDER 19MM X 12 U. (MANITOS) </t>
  </si>
  <si>
    <t>29.2</t>
  </si>
  <si>
    <t>GANCHOS BINDER 25MM X 12 U. (MANITOS)SIFAP</t>
  </si>
  <si>
    <t>29.3</t>
  </si>
  <si>
    <t>GANCHOS BINDER 32MM X 12 U. (MANITOS)SIFAP</t>
  </si>
  <si>
    <t>29.4</t>
  </si>
  <si>
    <t>GANCHOS BINDER 41MM X 12 U. (MANITOS)SIFAP</t>
  </si>
  <si>
    <t>29.5</t>
  </si>
  <si>
    <t>GANCHOS BINDER 51MM X 12 U. (MANITOS)SIFAP</t>
  </si>
  <si>
    <t>31.6</t>
  </si>
  <si>
    <t>MARCADOR GRUESO SOLVENTE ROJO TRAZO 5 MM, TIPO FABER-CASTELL. TRABI</t>
  </si>
  <si>
    <t>35.2</t>
  </si>
  <si>
    <t xml:space="preserve">SOBRE BLANCO COMERCIAL 70 grs. X  500 U. </t>
  </si>
  <si>
    <t>45.1</t>
  </si>
  <si>
    <t>CALCULADORA ESCRITORIO 10 DIG C/IMP CIFRA PR 225</t>
  </si>
  <si>
    <t>LAPIZ CORRECTOR LIQ. BLANCO PTA. METAL 10 ML, TIPO LIQUID PAPER</t>
  </si>
  <si>
    <t>RENGLON/SUBRENGLON</t>
  </si>
  <si>
    <t>LIBRERÍA Y PAPELERIA BUENOS AIRES</t>
  </si>
  <si>
    <t xml:space="preserve">Monto Total de la ampliación </t>
  </si>
  <si>
    <t xml:space="preserve">        Consejo de la Magistratura de la Ciudad Autónoma de Buenos Aires</t>
  </si>
  <si>
    <t xml:space="preserve">ANEXO I  Res. CM N° 16/2009    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</si>
</sst>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000"/>
    <numFmt numFmtId="197" formatCode="_ [$€-2]\ * #,##0.00_ ;_ [$€-2]\ * \-#,##0.00_ ;_ [$€-2]\ * &quot;-&quot;??_ "/>
    <numFmt numFmtId="198" formatCode="[$$-2C0A]\ #,##0.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/>
    </xf>
    <xf numFmtId="0" fontId="5" fillId="2" borderId="5" xfId="0" applyFont="1" applyFill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198" fontId="0" fillId="0" borderId="3" xfId="0" applyNumberFormat="1" applyBorder="1" applyAlignment="1" applyProtection="1">
      <alignment wrapText="1"/>
      <protection locked="0"/>
    </xf>
    <xf numFmtId="198" fontId="0" fillId="0" borderId="10" xfId="0" applyNumberFormat="1" applyBorder="1" applyAlignment="1" applyProtection="1">
      <alignment/>
      <protection/>
    </xf>
    <xf numFmtId="198" fontId="0" fillId="0" borderId="5" xfId="15" applyNumberFormat="1" applyFont="1" applyBorder="1" applyAlignment="1" applyProtection="1">
      <alignment/>
      <protection locked="0"/>
    </xf>
    <xf numFmtId="198" fontId="0" fillId="0" borderId="11" xfId="21" applyNumberFormat="1" applyBorder="1" applyAlignment="1" applyProtection="1">
      <alignment/>
      <protection/>
    </xf>
    <xf numFmtId="198" fontId="0" fillId="0" borderId="5" xfId="15" applyNumberFormat="1" applyBorder="1" applyAlignment="1" applyProtection="1">
      <alignment/>
      <protection locked="0"/>
    </xf>
    <xf numFmtId="198" fontId="0" fillId="2" borderId="5" xfId="15" applyNumberFormat="1" applyFill="1" applyBorder="1" applyAlignment="1" applyProtection="1">
      <alignment/>
      <protection locked="0"/>
    </xf>
    <xf numFmtId="198" fontId="0" fillId="0" borderId="7" xfId="15" applyNumberFormat="1" applyBorder="1" applyAlignment="1" applyProtection="1">
      <alignment/>
      <protection locked="0"/>
    </xf>
    <xf numFmtId="198" fontId="0" fillId="2" borderId="5" xfId="0" applyNumberFormat="1" applyFill="1" applyBorder="1" applyAlignment="1">
      <alignment/>
    </xf>
    <xf numFmtId="198" fontId="0" fillId="2" borderId="7" xfId="0" applyNumberFormat="1" applyFill="1" applyBorder="1" applyAlignment="1">
      <alignment/>
    </xf>
    <xf numFmtId="198" fontId="0" fillId="0" borderId="9" xfId="0" applyNumberFormat="1" applyBorder="1" applyAlignment="1">
      <alignment/>
    </xf>
    <xf numFmtId="198" fontId="0" fillId="0" borderId="12" xfId="0" applyNumberFormat="1" applyBorder="1" applyAlignment="1">
      <alignment/>
    </xf>
    <xf numFmtId="198" fontId="0" fillId="0" borderId="0" xfId="0" applyNumberFormat="1" applyAlignment="1">
      <alignment/>
    </xf>
    <xf numFmtId="198" fontId="4" fillId="0" borderId="13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5" xfId="0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198" fontId="0" fillId="0" borderId="5" xfId="15" applyNumberFormat="1" applyBorder="1" applyAlignment="1" applyProtection="1">
      <alignment wrapText="1"/>
      <protection locked="0"/>
    </xf>
    <xf numFmtId="0" fontId="0" fillId="0" borderId="5" xfId="0" applyFont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198" fontId="0" fillId="2" borderId="5" xfId="15" applyNumberFormat="1" applyFill="1" applyBorder="1" applyAlignment="1" applyProtection="1">
      <alignment wrapText="1"/>
      <protection locked="0"/>
    </xf>
    <xf numFmtId="0" fontId="0" fillId="0" borderId="5" xfId="0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Border="1" applyAlignment="1">
      <alignment wrapText="1"/>
    </xf>
    <xf numFmtId="198" fontId="0" fillId="0" borderId="11" xfId="21" applyNumberFormat="1" applyBorder="1" applyAlignment="1" applyProtection="1">
      <alignment wrapText="1"/>
      <protection/>
    </xf>
    <xf numFmtId="0" fontId="0" fillId="0" borderId="5" xfId="0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2" borderId="9" xfId="0" applyFill="1" applyBorder="1" applyAlignment="1">
      <alignment wrapText="1"/>
    </xf>
    <xf numFmtId="0" fontId="0" fillId="2" borderId="9" xfId="0" applyFont="1" applyFill="1" applyBorder="1" applyAlignment="1">
      <alignment horizontal="center" wrapText="1"/>
    </xf>
    <xf numFmtId="198" fontId="0" fillId="0" borderId="9" xfId="15" applyNumberFormat="1" applyBorder="1" applyAlignment="1" applyProtection="1">
      <alignment wrapText="1"/>
      <protection locked="0"/>
    </xf>
    <xf numFmtId="198" fontId="0" fillId="0" borderId="12" xfId="21" applyNumberFormat="1" applyBorder="1" applyAlignment="1" applyProtection="1">
      <alignment wrapText="1"/>
      <protection/>
    </xf>
    <xf numFmtId="198" fontId="4" fillId="0" borderId="16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98" fontId="0" fillId="0" borderId="11" xfId="0" applyNumberFormat="1" applyBorder="1" applyAlignment="1">
      <alignment/>
    </xf>
    <xf numFmtId="0" fontId="0" fillId="2" borderId="9" xfId="0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20" xfId="0" applyBorder="1" applyAlignment="1">
      <alignment horizontal="left"/>
    </xf>
    <xf numFmtId="0" fontId="0" fillId="2" borderId="21" xfId="0" applyFont="1" applyFill="1" applyBorder="1" applyAlignment="1">
      <alignment wrapText="1"/>
    </xf>
    <xf numFmtId="0" fontId="0" fillId="2" borderId="21" xfId="0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wrapText="1"/>
    </xf>
    <xf numFmtId="198" fontId="0" fillId="0" borderId="21" xfId="15" applyNumberFormat="1" applyBorder="1" applyAlignment="1" applyProtection="1">
      <alignment wrapText="1"/>
      <protection locked="0"/>
    </xf>
    <xf numFmtId="198" fontId="0" fillId="0" borderId="22" xfId="21" applyNumberFormat="1" applyBorder="1" applyAlignment="1" applyProtection="1">
      <alignment wrapText="1"/>
      <protection/>
    </xf>
    <xf numFmtId="0" fontId="0" fillId="0" borderId="23" xfId="0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8"/>
  <sheetViews>
    <sheetView zoomScale="80" zoomScaleNormal="80" workbookViewId="0" topLeftCell="B100">
      <selection activeCell="B100" sqref="B100:H102"/>
    </sheetView>
  </sheetViews>
  <sheetFormatPr defaultColWidth="11.421875" defaultRowHeight="12.75"/>
  <cols>
    <col min="1" max="1" width="0.42578125" style="0" hidden="1" customWidth="1"/>
    <col min="2" max="2" width="5.8515625" style="0" customWidth="1"/>
    <col min="3" max="3" width="6.7109375" style="0" customWidth="1"/>
    <col min="4" max="4" width="49.7109375" style="0" customWidth="1"/>
    <col min="5" max="5" width="7.00390625" style="0" customWidth="1"/>
    <col min="6" max="6" width="6.421875" style="0" customWidth="1"/>
    <col min="7" max="8" width="14.421875" style="0" customWidth="1"/>
  </cols>
  <sheetData>
    <row r="1" spans="4:5" ht="12.75">
      <c r="D1" s="1"/>
      <c r="E1" s="2"/>
    </row>
    <row r="2" ht="12.75">
      <c r="D2" s="3"/>
    </row>
    <row r="3" spans="4:5" ht="15">
      <c r="D3" s="3"/>
      <c r="E3" s="51" t="s">
        <v>190</v>
      </c>
    </row>
    <row r="4" ht="3" customHeight="1">
      <c r="D4" s="3"/>
    </row>
    <row r="5" spans="4:6" ht="13.5" thickBot="1">
      <c r="D5" s="4"/>
      <c r="E5" s="5"/>
      <c r="F5" s="5"/>
    </row>
    <row r="6" spans="2:8" ht="45" customHeight="1" thickBot="1">
      <c r="B6" s="6" t="s">
        <v>0</v>
      </c>
      <c r="C6" s="6" t="s">
        <v>1</v>
      </c>
      <c r="D6" s="7" t="s">
        <v>2</v>
      </c>
      <c r="E6" s="8" t="s">
        <v>3</v>
      </c>
      <c r="F6" s="8" t="s">
        <v>4</v>
      </c>
      <c r="G6" s="8" t="s">
        <v>5</v>
      </c>
      <c r="H6" s="8" t="s">
        <v>6</v>
      </c>
    </row>
    <row r="7" spans="2:8" ht="12.75">
      <c r="B7" s="9">
        <v>1</v>
      </c>
      <c r="C7" s="10"/>
      <c r="D7" s="11" t="s">
        <v>7</v>
      </c>
      <c r="E7" s="12"/>
      <c r="F7" s="12"/>
      <c r="G7" s="38"/>
      <c r="H7" s="39"/>
    </row>
    <row r="8" spans="2:8" ht="25.5">
      <c r="B8" s="13"/>
      <c r="C8" s="14" t="s">
        <v>8</v>
      </c>
      <c r="D8" s="15" t="s">
        <v>101</v>
      </c>
      <c r="E8" s="16" t="s">
        <v>9</v>
      </c>
      <c r="F8" s="16">
        <v>300</v>
      </c>
      <c r="G8" s="40">
        <v>12.5</v>
      </c>
      <c r="H8" s="41">
        <f aca="true" t="shared" si="0" ref="H8:H22">+F8*G8</f>
        <v>3750</v>
      </c>
    </row>
    <row r="9" spans="2:8" ht="25.5">
      <c r="B9" s="13"/>
      <c r="C9" s="14" t="s">
        <v>10</v>
      </c>
      <c r="D9" s="15" t="s">
        <v>102</v>
      </c>
      <c r="E9" s="16" t="s">
        <v>9</v>
      </c>
      <c r="F9" s="16">
        <v>500</v>
      </c>
      <c r="G9" s="42">
        <v>11.8</v>
      </c>
      <c r="H9" s="41">
        <f t="shared" si="0"/>
        <v>5900</v>
      </c>
    </row>
    <row r="10" spans="2:8" ht="25.5">
      <c r="B10" s="13"/>
      <c r="C10" s="14" t="s">
        <v>11</v>
      </c>
      <c r="D10" s="17" t="s">
        <v>103</v>
      </c>
      <c r="E10" s="16" t="s">
        <v>9</v>
      </c>
      <c r="F10" s="16">
        <v>500</v>
      </c>
      <c r="G10" s="42">
        <v>23.7</v>
      </c>
      <c r="H10" s="41">
        <f t="shared" si="0"/>
        <v>11850</v>
      </c>
    </row>
    <row r="11" spans="2:8" ht="25.5">
      <c r="B11" s="13"/>
      <c r="C11" s="14" t="s">
        <v>12</v>
      </c>
      <c r="D11" s="17" t="s">
        <v>104</v>
      </c>
      <c r="E11" s="16" t="s">
        <v>13</v>
      </c>
      <c r="F11" s="16">
        <v>200</v>
      </c>
      <c r="G11" s="42">
        <v>12.8</v>
      </c>
      <c r="H11" s="41">
        <f t="shared" si="0"/>
        <v>2560</v>
      </c>
    </row>
    <row r="12" spans="2:8" ht="25.5">
      <c r="B12" s="13"/>
      <c r="C12" s="14" t="s">
        <v>14</v>
      </c>
      <c r="D12" s="17" t="s">
        <v>105</v>
      </c>
      <c r="E12" s="16" t="s">
        <v>13</v>
      </c>
      <c r="F12" s="16">
        <v>300</v>
      </c>
      <c r="G12" s="42">
        <v>68</v>
      </c>
      <c r="H12" s="41">
        <f t="shared" si="0"/>
        <v>20400</v>
      </c>
    </row>
    <row r="13" spans="2:8" ht="25.5">
      <c r="B13" s="13"/>
      <c r="C13" s="14" t="s">
        <v>15</v>
      </c>
      <c r="D13" s="17" t="s">
        <v>106</v>
      </c>
      <c r="E13" s="16" t="s">
        <v>9</v>
      </c>
      <c r="F13" s="16">
        <v>200</v>
      </c>
      <c r="G13" s="42">
        <v>11.8</v>
      </c>
      <c r="H13" s="41">
        <f t="shared" si="0"/>
        <v>2360</v>
      </c>
    </row>
    <row r="14" spans="2:8" ht="12.75">
      <c r="B14" s="13">
        <v>2</v>
      </c>
      <c r="C14" s="14"/>
      <c r="D14" s="21" t="s">
        <v>107</v>
      </c>
      <c r="E14" s="20" t="s">
        <v>9</v>
      </c>
      <c r="F14" s="16">
        <v>600</v>
      </c>
      <c r="G14" s="42">
        <v>0.97</v>
      </c>
      <c r="H14" s="41">
        <f t="shared" si="0"/>
        <v>582</v>
      </c>
    </row>
    <row r="15" spans="2:8" ht="12.75">
      <c r="B15" s="13"/>
      <c r="C15" s="14" t="s">
        <v>16</v>
      </c>
      <c r="D15" s="17" t="s">
        <v>108</v>
      </c>
      <c r="E15" s="14" t="s">
        <v>9</v>
      </c>
      <c r="F15" s="16">
        <v>1200</v>
      </c>
      <c r="G15" s="42">
        <v>1.69</v>
      </c>
      <c r="H15" s="41">
        <f t="shared" si="0"/>
        <v>2028</v>
      </c>
    </row>
    <row r="16" spans="2:8" ht="12.75">
      <c r="B16" s="13"/>
      <c r="C16" s="14" t="s">
        <v>17</v>
      </c>
      <c r="D16" s="21" t="s">
        <v>109</v>
      </c>
      <c r="E16" s="14" t="s">
        <v>9</v>
      </c>
      <c r="F16" s="16">
        <v>500</v>
      </c>
      <c r="G16" s="42">
        <v>15.6</v>
      </c>
      <c r="H16" s="41">
        <f t="shared" si="0"/>
        <v>7800</v>
      </c>
    </row>
    <row r="17" spans="2:8" ht="12.75">
      <c r="B17" s="13"/>
      <c r="C17" s="14" t="s">
        <v>18</v>
      </c>
      <c r="D17" s="21" t="s">
        <v>110</v>
      </c>
      <c r="E17" s="14" t="s">
        <v>9</v>
      </c>
      <c r="F17" s="24">
        <v>500</v>
      </c>
      <c r="G17" s="42">
        <v>12.9</v>
      </c>
      <c r="H17" s="41">
        <f t="shared" si="0"/>
        <v>6450</v>
      </c>
    </row>
    <row r="18" spans="2:8" ht="12.75">
      <c r="B18" s="13">
        <v>7</v>
      </c>
      <c r="C18" s="14"/>
      <c r="D18" s="22" t="s">
        <v>19</v>
      </c>
      <c r="E18" s="25"/>
      <c r="F18" s="25"/>
      <c r="G18" s="42"/>
      <c r="H18" s="41"/>
    </row>
    <row r="19" spans="2:8" ht="12.75">
      <c r="B19" s="13"/>
      <c r="C19" s="14" t="s">
        <v>20</v>
      </c>
      <c r="D19" s="21" t="s">
        <v>111</v>
      </c>
      <c r="E19" s="14" t="s">
        <v>9</v>
      </c>
      <c r="F19" s="14">
        <v>96</v>
      </c>
      <c r="G19" s="42">
        <v>3.49</v>
      </c>
      <c r="H19" s="41">
        <f t="shared" si="0"/>
        <v>335.04</v>
      </c>
    </row>
    <row r="20" spans="2:8" ht="12.75">
      <c r="B20" s="13"/>
      <c r="C20" s="14" t="s">
        <v>21</v>
      </c>
      <c r="D20" s="21" t="s">
        <v>112</v>
      </c>
      <c r="E20" s="14" t="s">
        <v>9</v>
      </c>
      <c r="F20" s="14">
        <v>50</v>
      </c>
      <c r="G20" s="42">
        <v>14</v>
      </c>
      <c r="H20" s="41">
        <f t="shared" si="0"/>
        <v>700</v>
      </c>
    </row>
    <row r="21" spans="2:8" ht="12.75">
      <c r="B21" s="13"/>
      <c r="C21" s="14" t="s">
        <v>22</v>
      </c>
      <c r="D21" s="21" t="s">
        <v>113</v>
      </c>
      <c r="E21" s="14" t="s">
        <v>9</v>
      </c>
      <c r="F21" s="14">
        <v>500</v>
      </c>
      <c r="G21" s="42">
        <v>3.05</v>
      </c>
      <c r="H21" s="41">
        <f t="shared" si="0"/>
        <v>1525</v>
      </c>
    </row>
    <row r="22" spans="2:8" ht="12.75">
      <c r="B22" s="13"/>
      <c r="C22" s="14" t="s">
        <v>24</v>
      </c>
      <c r="D22" s="21" t="s">
        <v>114</v>
      </c>
      <c r="E22" s="14" t="s">
        <v>23</v>
      </c>
      <c r="F22" s="14">
        <v>300</v>
      </c>
      <c r="G22" s="42">
        <v>2.55</v>
      </c>
      <c r="H22" s="41">
        <f t="shared" si="0"/>
        <v>765</v>
      </c>
    </row>
    <row r="23" spans="2:8" ht="12.75">
      <c r="B23" s="13"/>
      <c r="C23" s="14" t="s">
        <v>25</v>
      </c>
      <c r="D23" s="21" t="s">
        <v>115</v>
      </c>
      <c r="E23" s="14" t="s">
        <v>9</v>
      </c>
      <c r="F23" s="20">
        <v>200</v>
      </c>
      <c r="G23" s="42">
        <v>2.15</v>
      </c>
      <c r="H23" s="41">
        <f aca="true" t="shared" si="1" ref="H23:H43">+F23*G23</f>
        <v>430</v>
      </c>
    </row>
    <row r="24" spans="2:8" ht="25.5">
      <c r="B24" s="13">
        <v>14</v>
      </c>
      <c r="C24" s="14"/>
      <c r="D24" s="17" t="s">
        <v>116</v>
      </c>
      <c r="E24" s="14" t="s">
        <v>9</v>
      </c>
      <c r="F24" s="16">
        <v>500</v>
      </c>
      <c r="G24" s="42">
        <v>0.9</v>
      </c>
      <c r="H24" s="41">
        <f t="shared" si="1"/>
        <v>450</v>
      </c>
    </row>
    <row r="25" spans="2:8" ht="12.75">
      <c r="B25" s="13"/>
      <c r="C25" s="14" t="s">
        <v>26</v>
      </c>
      <c r="D25" s="17" t="s">
        <v>117</v>
      </c>
      <c r="E25" s="14" t="s">
        <v>9</v>
      </c>
      <c r="F25" s="20">
        <v>10000</v>
      </c>
      <c r="G25" s="42">
        <v>0.83</v>
      </c>
      <c r="H25" s="41">
        <f t="shared" si="1"/>
        <v>8300</v>
      </c>
    </row>
    <row r="26" spans="2:8" ht="25.5">
      <c r="B26" s="13"/>
      <c r="C26" s="14" t="s">
        <v>27</v>
      </c>
      <c r="D26" s="17" t="s">
        <v>118</v>
      </c>
      <c r="E26" s="14" t="s">
        <v>9</v>
      </c>
      <c r="F26" s="20">
        <v>1500</v>
      </c>
      <c r="G26" s="42">
        <v>1.83</v>
      </c>
      <c r="H26" s="41">
        <f t="shared" si="1"/>
        <v>2745</v>
      </c>
    </row>
    <row r="27" spans="2:8" ht="12.75">
      <c r="B27" s="13">
        <v>20</v>
      </c>
      <c r="C27" s="14"/>
      <c r="D27" s="21" t="s">
        <v>119</v>
      </c>
      <c r="E27" s="14" t="s">
        <v>23</v>
      </c>
      <c r="F27" s="16">
        <v>500</v>
      </c>
      <c r="G27" s="42">
        <v>1.48</v>
      </c>
      <c r="H27" s="41">
        <f t="shared" si="1"/>
        <v>740</v>
      </c>
    </row>
    <row r="28" spans="2:8" ht="12.75">
      <c r="B28" s="13">
        <v>23</v>
      </c>
      <c r="C28" s="14"/>
      <c r="D28" s="22" t="s">
        <v>29</v>
      </c>
      <c r="E28" s="14"/>
      <c r="F28" s="20"/>
      <c r="G28" s="42"/>
      <c r="H28" s="41"/>
    </row>
    <row r="29" spans="2:8" ht="25.5">
      <c r="B29" s="13"/>
      <c r="C29" s="14" t="s">
        <v>30</v>
      </c>
      <c r="D29" s="21" t="s">
        <v>120</v>
      </c>
      <c r="E29" s="14" t="s">
        <v>28</v>
      </c>
      <c r="F29" s="16">
        <v>100</v>
      </c>
      <c r="G29" s="42">
        <v>83.6</v>
      </c>
      <c r="H29" s="41">
        <f t="shared" si="1"/>
        <v>8360</v>
      </c>
    </row>
    <row r="30" spans="2:8" ht="25.5">
      <c r="B30" s="13"/>
      <c r="C30" s="14" t="s">
        <v>31</v>
      </c>
      <c r="D30" s="21" t="s">
        <v>121</v>
      </c>
      <c r="E30" s="14" t="s">
        <v>28</v>
      </c>
      <c r="F30" s="16">
        <v>100</v>
      </c>
      <c r="G30" s="42">
        <v>72</v>
      </c>
      <c r="H30" s="41">
        <f t="shared" si="1"/>
        <v>7200</v>
      </c>
    </row>
    <row r="31" spans="2:8" ht="38.25">
      <c r="B31" s="13"/>
      <c r="C31" s="14" t="s">
        <v>32</v>
      </c>
      <c r="D31" s="21" t="s">
        <v>122</v>
      </c>
      <c r="E31" s="14" t="s">
        <v>28</v>
      </c>
      <c r="F31" s="16">
        <v>100</v>
      </c>
      <c r="G31" s="42">
        <v>253</v>
      </c>
      <c r="H31" s="41">
        <f t="shared" si="1"/>
        <v>25300</v>
      </c>
    </row>
    <row r="32" spans="2:8" ht="25.5">
      <c r="B32" s="13"/>
      <c r="C32" s="14" t="s">
        <v>33</v>
      </c>
      <c r="D32" s="21" t="s">
        <v>124</v>
      </c>
      <c r="E32" s="14" t="s">
        <v>9</v>
      </c>
      <c r="F32" s="16">
        <v>200</v>
      </c>
      <c r="G32" s="43">
        <v>89.7</v>
      </c>
      <c r="H32" s="41">
        <f t="shared" si="1"/>
        <v>17940</v>
      </c>
    </row>
    <row r="33" spans="2:8" ht="38.25">
      <c r="B33" s="13"/>
      <c r="C33" s="14">
        <v>23.5</v>
      </c>
      <c r="D33" s="21" t="s">
        <v>123</v>
      </c>
      <c r="E33" s="14" t="s">
        <v>28</v>
      </c>
      <c r="F33" s="16">
        <v>2</v>
      </c>
      <c r="G33" s="43">
        <v>277</v>
      </c>
      <c r="H33" s="41">
        <f t="shared" si="1"/>
        <v>554</v>
      </c>
    </row>
    <row r="34" spans="2:8" ht="25.5">
      <c r="B34" s="13"/>
      <c r="C34" s="14" t="s">
        <v>34</v>
      </c>
      <c r="D34" s="17" t="s">
        <v>125</v>
      </c>
      <c r="E34" s="14" t="s">
        <v>9</v>
      </c>
      <c r="F34" s="16">
        <v>4000</v>
      </c>
      <c r="G34" s="42">
        <v>0.62</v>
      </c>
      <c r="H34" s="41">
        <f t="shared" si="1"/>
        <v>2480</v>
      </c>
    </row>
    <row r="35" spans="2:8" ht="25.5">
      <c r="B35" s="13"/>
      <c r="C35" s="14" t="s">
        <v>35</v>
      </c>
      <c r="D35" s="17" t="s">
        <v>126</v>
      </c>
      <c r="E35" s="14" t="s">
        <v>9</v>
      </c>
      <c r="F35" s="16">
        <v>3500</v>
      </c>
      <c r="G35" s="42">
        <v>0.62</v>
      </c>
      <c r="H35" s="41">
        <f t="shared" si="1"/>
        <v>2170</v>
      </c>
    </row>
    <row r="36" spans="2:8" ht="25.5">
      <c r="B36" s="13"/>
      <c r="C36" s="14" t="s">
        <v>36</v>
      </c>
      <c r="D36" s="17" t="s">
        <v>127</v>
      </c>
      <c r="E36" s="14" t="s">
        <v>9</v>
      </c>
      <c r="F36" s="16">
        <v>4000</v>
      </c>
      <c r="G36" s="42">
        <v>0.62</v>
      </c>
      <c r="H36" s="41">
        <f t="shared" si="1"/>
        <v>2480</v>
      </c>
    </row>
    <row r="37" spans="2:8" ht="25.5">
      <c r="B37" s="13"/>
      <c r="C37" s="14" t="s">
        <v>37</v>
      </c>
      <c r="D37" s="21" t="s">
        <v>128</v>
      </c>
      <c r="E37" s="14" t="s">
        <v>9</v>
      </c>
      <c r="F37" s="14">
        <v>3000</v>
      </c>
      <c r="G37" s="42">
        <v>0.62</v>
      </c>
      <c r="H37" s="41">
        <f t="shared" si="1"/>
        <v>1860</v>
      </c>
    </row>
    <row r="38" spans="2:8" ht="25.5">
      <c r="B38" s="27"/>
      <c r="C38" s="14" t="s">
        <v>38</v>
      </c>
      <c r="D38" s="17" t="s">
        <v>129</v>
      </c>
      <c r="E38" s="24" t="s">
        <v>9</v>
      </c>
      <c r="F38" s="16">
        <v>300</v>
      </c>
      <c r="G38" s="42">
        <v>7.2</v>
      </c>
      <c r="H38" s="41">
        <f t="shared" si="1"/>
        <v>2160</v>
      </c>
    </row>
    <row r="39" spans="2:8" ht="25.5">
      <c r="B39" s="13"/>
      <c r="C39" s="14" t="s">
        <v>39</v>
      </c>
      <c r="D39" s="21" t="s">
        <v>130</v>
      </c>
      <c r="E39" s="14" t="s">
        <v>9</v>
      </c>
      <c r="F39" s="20">
        <v>1000</v>
      </c>
      <c r="G39" s="42">
        <v>8.6</v>
      </c>
      <c r="H39" s="41">
        <f t="shared" si="1"/>
        <v>8600</v>
      </c>
    </row>
    <row r="40" spans="2:8" ht="25.5">
      <c r="B40" s="13"/>
      <c r="C40" s="14" t="s">
        <v>40</v>
      </c>
      <c r="D40" s="21" t="s">
        <v>131</v>
      </c>
      <c r="E40" s="14" t="s">
        <v>9</v>
      </c>
      <c r="F40" s="20">
        <v>500</v>
      </c>
      <c r="G40" s="42">
        <v>12.3</v>
      </c>
      <c r="H40" s="41">
        <f t="shared" si="1"/>
        <v>6150</v>
      </c>
    </row>
    <row r="41" spans="2:8" ht="25.5">
      <c r="B41" s="13"/>
      <c r="C41" s="14" t="s">
        <v>41</v>
      </c>
      <c r="D41" s="17" t="s">
        <v>132</v>
      </c>
      <c r="E41" s="14" t="s">
        <v>42</v>
      </c>
      <c r="F41" s="16">
        <v>500</v>
      </c>
      <c r="G41" s="43">
        <v>0.75</v>
      </c>
      <c r="H41" s="41">
        <f t="shared" si="1"/>
        <v>375</v>
      </c>
    </row>
    <row r="42" spans="2:8" ht="25.5">
      <c r="B42" s="13"/>
      <c r="C42" s="14" t="s">
        <v>43</v>
      </c>
      <c r="D42" s="17" t="s">
        <v>133</v>
      </c>
      <c r="E42" s="14" t="s">
        <v>42</v>
      </c>
      <c r="F42" s="20">
        <v>3000</v>
      </c>
      <c r="G42" s="43">
        <v>0.83</v>
      </c>
      <c r="H42" s="41">
        <f t="shared" si="1"/>
        <v>2490</v>
      </c>
    </row>
    <row r="43" spans="2:8" ht="25.5">
      <c r="B43" s="13"/>
      <c r="C43" s="14">
        <v>24.13</v>
      </c>
      <c r="D43" s="17" t="s">
        <v>134</v>
      </c>
      <c r="E43" s="14" t="s">
        <v>9</v>
      </c>
      <c r="F43" s="20">
        <v>230</v>
      </c>
      <c r="G43" s="43">
        <v>0.62</v>
      </c>
      <c r="H43" s="41">
        <f t="shared" si="1"/>
        <v>142.6</v>
      </c>
    </row>
    <row r="44" spans="2:8" ht="25.5">
      <c r="B44" s="13"/>
      <c r="C44" s="14" t="s">
        <v>44</v>
      </c>
      <c r="D44" s="17" t="s">
        <v>135</v>
      </c>
      <c r="E44" s="19" t="s">
        <v>9</v>
      </c>
      <c r="F44" s="24">
        <v>200</v>
      </c>
      <c r="G44" s="42">
        <v>2.7</v>
      </c>
      <c r="H44" s="41">
        <f aca="true" t="shared" si="2" ref="H44:H60">+F44*G44</f>
        <v>540</v>
      </c>
    </row>
    <row r="45" spans="2:8" ht="12.75">
      <c r="B45" s="13"/>
      <c r="C45" s="14" t="s">
        <v>45</v>
      </c>
      <c r="D45" s="21" t="s">
        <v>136</v>
      </c>
      <c r="E45" s="14" t="s">
        <v>9</v>
      </c>
      <c r="F45" s="20">
        <v>1200</v>
      </c>
      <c r="G45" s="42">
        <v>1.88</v>
      </c>
      <c r="H45" s="41">
        <f t="shared" si="2"/>
        <v>2256</v>
      </c>
    </row>
    <row r="46" spans="2:8" ht="12.75">
      <c r="B46" s="13"/>
      <c r="C46" s="19" t="s">
        <v>46</v>
      </c>
      <c r="D46" s="21" t="s">
        <v>137</v>
      </c>
      <c r="E46" s="14" t="s">
        <v>9</v>
      </c>
      <c r="F46" s="20">
        <v>300</v>
      </c>
      <c r="G46" s="42">
        <v>1.88</v>
      </c>
      <c r="H46" s="41">
        <f t="shared" si="2"/>
        <v>564</v>
      </c>
    </row>
    <row r="47" spans="2:8" ht="12.75">
      <c r="B47" s="13"/>
      <c r="C47" s="14" t="s">
        <v>47</v>
      </c>
      <c r="D47" s="21" t="s">
        <v>138</v>
      </c>
      <c r="E47" s="19" t="s">
        <v>9</v>
      </c>
      <c r="F47" s="28">
        <v>120</v>
      </c>
      <c r="G47" s="42">
        <v>1.88</v>
      </c>
      <c r="H47" s="41">
        <f t="shared" si="2"/>
        <v>225.6</v>
      </c>
    </row>
    <row r="48" spans="2:8" ht="12.75">
      <c r="B48" s="13"/>
      <c r="C48" s="14" t="s">
        <v>48</v>
      </c>
      <c r="D48" s="21" t="s">
        <v>139</v>
      </c>
      <c r="E48" s="19" t="s">
        <v>9</v>
      </c>
      <c r="F48" s="28">
        <v>120</v>
      </c>
      <c r="G48" s="42">
        <v>1.88</v>
      </c>
      <c r="H48" s="41">
        <f t="shared" si="2"/>
        <v>225.6</v>
      </c>
    </row>
    <row r="49" spans="2:8" ht="25.5">
      <c r="B49" s="13"/>
      <c r="C49" s="14" t="s">
        <v>49</v>
      </c>
      <c r="D49" s="21" t="s">
        <v>140</v>
      </c>
      <c r="E49" s="19" t="s">
        <v>9</v>
      </c>
      <c r="F49" s="28">
        <v>1800</v>
      </c>
      <c r="G49" s="42">
        <v>3.75</v>
      </c>
      <c r="H49" s="41">
        <f t="shared" si="2"/>
        <v>6750</v>
      </c>
    </row>
    <row r="50" spans="2:8" ht="25.5">
      <c r="B50" s="13"/>
      <c r="C50" s="14" t="s">
        <v>50</v>
      </c>
      <c r="D50" s="21" t="s">
        <v>141</v>
      </c>
      <c r="E50" s="19" t="s">
        <v>9</v>
      </c>
      <c r="F50" s="28">
        <v>600</v>
      </c>
      <c r="G50" s="42">
        <v>3.75</v>
      </c>
      <c r="H50" s="41">
        <f t="shared" si="2"/>
        <v>2250</v>
      </c>
    </row>
    <row r="51" spans="2:8" ht="25.5">
      <c r="B51" s="13"/>
      <c r="C51" s="14" t="s">
        <v>51</v>
      </c>
      <c r="D51" s="21" t="s">
        <v>142</v>
      </c>
      <c r="E51" s="19" t="s">
        <v>9</v>
      </c>
      <c r="F51" s="28">
        <v>300</v>
      </c>
      <c r="G51" s="42">
        <v>3.75</v>
      </c>
      <c r="H51" s="41">
        <f t="shared" si="2"/>
        <v>1125</v>
      </c>
    </row>
    <row r="52" spans="2:8" ht="25.5">
      <c r="B52" s="13"/>
      <c r="C52" s="14" t="s">
        <v>52</v>
      </c>
      <c r="D52" s="18" t="s">
        <v>143</v>
      </c>
      <c r="E52" s="14" t="s">
        <v>13</v>
      </c>
      <c r="F52" s="20">
        <v>200</v>
      </c>
      <c r="G52" s="42">
        <v>2.7</v>
      </c>
      <c r="H52" s="41">
        <f t="shared" si="2"/>
        <v>540</v>
      </c>
    </row>
    <row r="53" spans="2:8" ht="25.5">
      <c r="B53" s="13"/>
      <c r="C53" s="14" t="s">
        <v>53</v>
      </c>
      <c r="D53" s="17" t="s">
        <v>144</v>
      </c>
      <c r="E53" s="14" t="s">
        <v>9</v>
      </c>
      <c r="F53" s="16">
        <v>1200</v>
      </c>
      <c r="G53" s="43">
        <v>0.97</v>
      </c>
      <c r="H53" s="41">
        <f t="shared" si="2"/>
        <v>1164</v>
      </c>
    </row>
    <row r="54" spans="2:8" ht="12.75">
      <c r="B54" s="13"/>
      <c r="C54" s="14" t="s">
        <v>54</v>
      </c>
      <c r="D54" s="21" t="s">
        <v>145</v>
      </c>
      <c r="E54" s="14" t="s">
        <v>23</v>
      </c>
      <c r="F54" s="16">
        <v>3000</v>
      </c>
      <c r="G54" s="42">
        <v>5.7</v>
      </c>
      <c r="H54" s="41">
        <f t="shared" si="2"/>
        <v>17100</v>
      </c>
    </row>
    <row r="55" spans="2:8" ht="12.75">
      <c r="B55" s="13"/>
      <c r="C55" s="14" t="s">
        <v>55</v>
      </c>
      <c r="D55" s="21" t="s">
        <v>146</v>
      </c>
      <c r="E55" s="14" t="s">
        <v>23</v>
      </c>
      <c r="F55" s="14">
        <v>1000</v>
      </c>
      <c r="G55" s="42">
        <v>0.57</v>
      </c>
      <c r="H55" s="41">
        <f t="shared" si="2"/>
        <v>570</v>
      </c>
    </row>
    <row r="56" spans="2:8" ht="12.75">
      <c r="B56" s="13"/>
      <c r="C56" s="14" t="s">
        <v>56</v>
      </c>
      <c r="D56" s="17" t="s">
        <v>147</v>
      </c>
      <c r="E56" s="14" t="s">
        <v>23</v>
      </c>
      <c r="F56" s="19">
        <v>500</v>
      </c>
      <c r="G56" s="42">
        <v>4.85</v>
      </c>
      <c r="H56" s="41">
        <f t="shared" si="2"/>
        <v>2425</v>
      </c>
    </row>
    <row r="57" spans="2:8" ht="25.5">
      <c r="B57" s="13"/>
      <c r="C57" s="14" t="s">
        <v>57</v>
      </c>
      <c r="D57" s="21" t="s">
        <v>148</v>
      </c>
      <c r="E57" s="14" t="s">
        <v>23</v>
      </c>
      <c r="F57" s="24">
        <v>500</v>
      </c>
      <c r="G57" s="42">
        <v>7.6</v>
      </c>
      <c r="H57" s="41">
        <f t="shared" si="2"/>
        <v>3800</v>
      </c>
    </row>
    <row r="58" spans="2:8" ht="25.5">
      <c r="B58" s="13"/>
      <c r="C58" s="14" t="s">
        <v>58</v>
      </c>
      <c r="D58" s="21" t="s">
        <v>149</v>
      </c>
      <c r="E58" s="14" t="s">
        <v>23</v>
      </c>
      <c r="F58" s="20">
        <v>2000</v>
      </c>
      <c r="G58" s="42">
        <v>0.58</v>
      </c>
      <c r="H58" s="41">
        <f t="shared" si="2"/>
        <v>1160</v>
      </c>
    </row>
    <row r="59" spans="2:8" ht="12.75">
      <c r="B59" s="13"/>
      <c r="C59" s="14" t="s">
        <v>59</v>
      </c>
      <c r="D59" s="21" t="s">
        <v>150</v>
      </c>
      <c r="E59" s="14" t="s">
        <v>23</v>
      </c>
      <c r="F59" s="16">
        <v>200</v>
      </c>
      <c r="G59" s="42">
        <v>0.65</v>
      </c>
      <c r="H59" s="41">
        <f t="shared" si="2"/>
        <v>130</v>
      </c>
    </row>
    <row r="60" spans="2:8" ht="25.5">
      <c r="B60" s="13"/>
      <c r="C60" s="14" t="s">
        <v>60</v>
      </c>
      <c r="D60" s="21" t="s">
        <v>151</v>
      </c>
      <c r="E60" s="14" t="s">
        <v>23</v>
      </c>
      <c r="F60" s="16">
        <v>1000</v>
      </c>
      <c r="G60" s="42">
        <v>0.58</v>
      </c>
      <c r="H60" s="41">
        <f t="shared" si="2"/>
        <v>580</v>
      </c>
    </row>
    <row r="61" spans="2:8" ht="25.5">
      <c r="B61" s="13"/>
      <c r="C61" s="14" t="s">
        <v>61</v>
      </c>
      <c r="D61" s="21" t="s">
        <v>152</v>
      </c>
      <c r="E61" s="14" t="s">
        <v>62</v>
      </c>
      <c r="F61" s="20">
        <v>3000</v>
      </c>
      <c r="G61" s="42">
        <v>1.03</v>
      </c>
      <c r="H61" s="41">
        <f aca="true" t="shared" si="3" ref="H61:H92">+F61*G61</f>
        <v>3090</v>
      </c>
    </row>
    <row r="62" spans="2:8" ht="25.5">
      <c r="B62" s="13"/>
      <c r="C62" s="14" t="s">
        <v>63</v>
      </c>
      <c r="D62" s="21" t="s">
        <v>153</v>
      </c>
      <c r="E62" s="14" t="s">
        <v>62</v>
      </c>
      <c r="F62" s="20">
        <v>3000</v>
      </c>
      <c r="G62" s="42">
        <v>0.48</v>
      </c>
      <c r="H62" s="41">
        <f t="shared" si="3"/>
        <v>1440</v>
      </c>
    </row>
    <row r="63" spans="2:8" ht="25.5">
      <c r="B63" s="13"/>
      <c r="C63" s="14" t="s">
        <v>64</v>
      </c>
      <c r="D63" s="21" t="s">
        <v>154</v>
      </c>
      <c r="E63" s="14" t="s">
        <v>62</v>
      </c>
      <c r="F63" s="20">
        <v>3000</v>
      </c>
      <c r="G63" s="42">
        <v>0.83</v>
      </c>
      <c r="H63" s="41">
        <f t="shared" si="3"/>
        <v>2490</v>
      </c>
    </row>
    <row r="64" spans="2:8" ht="25.5">
      <c r="B64" s="13"/>
      <c r="C64" s="14" t="s">
        <v>65</v>
      </c>
      <c r="D64" s="21" t="s">
        <v>155</v>
      </c>
      <c r="E64" s="14" t="s">
        <v>62</v>
      </c>
      <c r="F64" s="14">
        <v>3000</v>
      </c>
      <c r="G64" s="42">
        <v>1.33</v>
      </c>
      <c r="H64" s="41">
        <f t="shared" si="3"/>
        <v>3990</v>
      </c>
    </row>
    <row r="65" spans="2:8" ht="25.5">
      <c r="B65" s="13"/>
      <c r="C65" s="14" t="s">
        <v>66</v>
      </c>
      <c r="D65" s="21" t="s">
        <v>156</v>
      </c>
      <c r="E65" s="14" t="s">
        <v>62</v>
      </c>
      <c r="F65" s="14">
        <v>5000</v>
      </c>
      <c r="G65" s="42">
        <v>0.38</v>
      </c>
      <c r="H65" s="41">
        <f t="shared" si="3"/>
        <v>1900</v>
      </c>
    </row>
    <row r="66" spans="2:8" ht="25.5">
      <c r="B66" s="13"/>
      <c r="C66" s="14" t="s">
        <v>67</v>
      </c>
      <c r="D66" s="21" t="s">
        <v>157</v>
      </c>
      <c r="E66" s="14" t="s">
        <v>23</v>
      </c>
      <c r="F66" s="14">
        <v>2000</v>
      </c>
      <c r="G66" s="43">
        <v>2.98</v>
      </c>
      <c r="H66" s="41">
        <f t="shared" si="3"/>
        <v>5960</v>
      </c>
    </row>
    <row r="67" spans="2:8" ht="12.75">
      <c r="B67" s="13"/>
      <c r="C67" s="14" t="s">
        <v>68</v>
      </c>
      <c r="D67" s="21" t="s">
        <v>158</v>
      </c>
      <c r="E67" s="14" t="s">
        <v>23</v>
      </c>
      <c r="F67" s="14">
        <v>100</v>
      </c>
      <c r="G67" s="43">
        <v>2.98</v>
      </c>
      <c r="H67" s="41">
        <f t="shared" si="3"/>
        <v>298</v>
      </c>
    </row>
    <row r="68" spans="2:8" ht="12.75">
      <c r="B68" s="13"/>
      <c r="C68" s="14" t="s">
        <v>69</v>
      </c>
      <c r="D68" s="21" t="s">
        <v>159</v>
      </c>
      <c r="E68" s="14" t="s">
        <v>28</v>
      </c>
      <c r="F68" s="14">
        <v>100</v>
      </c>
      <c r="G68" s="43">
        <v>1.83</v>
      </c>
      <c r="H68" s="41">
        <f t="shared" si="3"/>
        <v>183</v>
      </c>
    </row>
    <row r="69" spans="2:8" ht="12.75">
      <c r="B69" s="13">
        <v>34</v>
      </c>
      <c r="C69" s="14"/>
      <c r="D69" s="17" t="s">
        <v>160</v>
      </c>
      <c r="E69" s="19" t="s">
        <v>28</v>
      </c>
      <c r="F69" s="24">
        <v>4000</v>
      </c>
      <c r="G69" s="42">
        <v>1.23</v>
      </c>
      <c r="H69" s="41">
        <f t="shared" si="3"/>
        <v>4920</v>
      </c>
    </row>
    <row r="70" spans="2:8" ht="25.5">
      <c r="B70" s="13"/>
      <c r="C70" s="14" t="s">
        <v>70</v>
      </c>
      <c r="D70" s="21" t="s">
        <v>161</v>
      </c>
      <c r="E70" s="14" t="s">
        <v>23</v>
      </c>
      <c r="F70" s="20">
        <v>10</v>
      </c>
      <c r="G70" s="42">
        <v>19</v>
      </c>
      <c r="H70" s="41">
        <f t="shared" si="3"/>
        <v>190</v>
      </c>
    </row>
    <row r="71" spans="2:8" ht="12.75">
      <c r="B71" s="13"/>
      <c r="C71" s="14" t="s">
        <v>71</v>
      </c>
      <c r="D71" s="21" t="s">
        <v>162</v>
      </c>
      <c r="E71" s="14" t="s">
        <v>28</v>
      </c>
      <c r="F71" s="16">
        <v>500</v>
      </c>
      <c r="G71" s="42">
        <v>10.8</v>
      </c>
      <c r="H71" s="41">
        <f t="shared" si="3"/>
        <v>5400</v>
      </c>
    </row>
    <row r="72" spans="2:8" ht="25.5">
      <c r="B72" s="13"/>
      <c r="C72" s="14" t="s">
        <v>72</v>
      </c>
      <c r="D72" s="21" t="s">
        <v>163</v>
      </c>
      <c r="E72" s="14" t="s">
        <v>28</v>
      </c>
      <c r="F72" s="16">
        <v>500</v>
      </c>
      <c r="G72" s="42">
        <v>10.3</v>
      </c>
      <c r="H72" s="41">
        <f t="shared" si="3"/>
        <v>5150</v>
      </c>
    </row>
    <row r="73" spans="2:8" ht="25.5">
      <c r="B73" s="13"/>
      <c r="C73" s="14" t="s">
        <v>73</v>
      </c>
      <c r="D73" s="17" t="s">
        <v>164</v>
      </c>
      <c r="E73" s="14" t="s">
        <v>28</v>
      </c>
      <c r="F73" s="24">
        <v>200</v>
      </c>
      <c r="G73" s="42">
        <v>11</v>
      </c>
      <c r="H73" s="41">
        <f t="shared" si="3"/>
        <v>2200</v>
      </c>
    </row>
    <row r="74" spans="2:8" ht="25.5">
      <c r="B74" s="13"/>
      <c r="C74" s="14" t="s">
        <v>74</v>
      </c>
      <c r="D74" s="17" t="s">
        <v>165</v>
      </c>
      <c r="E74" s="14" t="s">
        <v>28</v>
      </c>
      <c r="F74" s="24">
        <v>100</v>
      </c>
      <c r="G74" s="42">
        <v>8.9</v>
      </c>
      <c r="H74" s="41">
        <f t="shared" si="3"/>
        <v>890</v>
      </c>
    </row>
    <row r="75" spans="2:8" ht="25.5">
      <c r="B75" s="13"/>
      <c r="C75" s="14" t="s">
        <v>75</v>
      </c>
      <c r="D75" s="17" t="s">
        <v>166</v>
      </c>
      <c r="E75" s="14" t="s">
        <v>28</v>
      </c>
      <c r="F75" s="24">
        <v>500</v>
      </c>
      <c r="G75" s="42">
        <v>15.7</v>
      </c>
      <c r="H75" s="41">
        <f t="shared" si="3"/>
        <v>7850</v>
      </c>
    </row>
    <row r="76" spans="2:8" ht="25.5">
      <c r="B76" s="13"/>
      <c r="C76" s="14" t="s">
        <v>76</v>
      </c>
      <c r="D76" s="17" t="s">
        <v>167</v>
      </c>
      <c r="E76" s="14" t="s">
        <v>28</v>
      </c>
      <c r="F76" s="24">
        <v>500</v>
      </c>
      <c r="G76" s="42">
        <v>18.9</v>
      </c>
      <c r="H76" s="41">
        <f t="shared" si="3"/>
        <v>9450</v>
      </c>
    </row>
    <row r="77" spans="2:8" ht="12.75">
      <c r="B77" s="13">
        <v>37</v>
      </c>
      <c r="C77" s="14"/>
      <c r="D77" s="22" t="s">
        <v>77</v>
      </c>
      <c r="E77" s="14"/>
      <c r="F77" s="14"/>
      <c r="G77" s="42"/>
      <c r="H77" s="41"/>
    </row>
    <row r="78" spans="2:8" ht="12.75">
      <c r="B78" s="13" t="s">
        <v>78</v>
      </c>
      <c r="C78" s="14" t="s">
        <v>79</v>
      </c>
      <c r="D78" s="21" t="s">
        <v>168</v>
      </c>
      <c r="E78" s="14" t="s">
        <v>9</v>
      </c>
      <c r="F78" s="20">
        <v>200</v>
      </c>
      <c r="G78" s="42">
        <v>15.67</v>
      </c>
      <c r="H78" s="41">
        <f t="shared" si="3"/>
        <v>3134</v>
      </c>
    </row>
    <row r="79" spans="2:8" ht="12.75">
      <c r="B79" s="13"/>
      <c r="C79" s="14" t="s">
        <v>80</v>
      </c>
      <c r="D79" s="21" t="s">
        <v>169</v>
      </c>
      <c r="E79" s="14" t="s">
        <v>9</v>
      </c>
      <c r="F79" s="20">
        <v>500</v>
      </c>
      <c r="G79" s="42">
        <v>15.8</v>
      </c>
      <c r="H79" s="41">
        <f t="shared" si="3"/>
        <v>7900</v>
      </c>
    </row>
    <row r="80" spans="2:8" ht="12.75">
      <c r="B80" s="13"/>
      <c r="C80" s="14" t="s">
        <v>81</v>
      </c>
      <c r="D80" s="21" t="s">
        <v>170</v>
      </c>
      <c r="E80" s="14" t="s">
        <v>9</v>
      </c>
      <c r="F80" s="20">
        <v>300</v>
      </c>
      <c r="G80" s="42">
        <v>13.9</v>
      </c>
      <c r="H80" s="41">
        <f t="shared" si="3"/>
        <v>4170</v>
      </c>
    </row>
    <row r="81" spans="2:8" ht="25.5">
      <c r="B81" s="13"/>
      <c r="C81" s="14" t="s">
        <v>82</v>
      </c>
      <c r="D81" s="21" t="s">
        <v>171</v>
      </c>
      <c r="E81" s="14" t="s">
        <v>23</v>
      </c>
      <c r="F81" s="16">
        <v>10</v>
      </c>
      <c r="G81" s="42">
        <v>14.9</v>
      </c>
      <c r="H81" s="41">
        <f t="shared" si="3"/>
        <v>149</v>
      </c>
    </row>
    <row r="82" spans="2:8" ht="12.75">
      <c r="B82" s="13"/>
      <c r="C82" s="14" t="s">
        <v>83</v>
      </c>
      <c r="D82" s="21" t="s">
        <v>172</v>
      </c>
      <c r="E82" s="14" t="s">
        <v>9</v>
      </c>
      <c r="F82" s="16">
        <v>500</v>
      </c>
      <c r="G82" s="42">
        <v>16.3</v>
      </c>
      <c r="H82" s="41">
        <f t="shared" si="3"/>
        <v>8150</v>
      </c>
    </row>
    <row r="83" spans="2:8" ht="25.5">
      <c r="B83" s="13"/>
      <c r="C83" s="14" t="s">
        <v>84</v>
      </c>
      <c r="D83" s="21" t="s">
        <v>173</v>
      </c>
      <c r="E83" s="14" t="s">
        <v>9</v>
      </c>
      <c r="F83" s="16">
        <v>100</v>
      </c>
      <c r="G83" s="42">
        <v>6.38</v>
      </c>
      <c r="H83" s="41">
        <f t="shared" si="3"/>
        <v>638</v>
      </c>
    </row>
    <row r="84" spans="2:8" ht="12.75">
      <c r="B84" s="13"/>
      <c r="C84" s="14" t="s">
        <v>85</v>
      </c>
      <c r="D84" s="18" t="s">
        <v>174</v>
      </c>
      <c r="E84" s="19" t="s">
        <v>9</v>
      </c>
      <c r="F84" s="19">
        <v>2000</v>
      </c>
      <c r="G84" s="42">
        <v>2.18</v>
      </c>
      <c r="H84" s="41">
        <f t="shared" si="3"/>
        <v>4360</v>
      </c>
    </row>
    <row r="85" spans="2:8" ht="12.75">
      <c r="B85" s="13"/>
      <c r="C85" s="14" t="s">
        <v>86</v>
      </c>
      <c r="D85" s="18" t="s">
        <v>175</v>
      </c>
      <c r="E85" s="19" t="s">
        <v>9</v>
      </c>
      <c r="F85" s="19">
        <v>1000</v>
      </c>
      <c r="G85" s="42">
        <v>3.08</v>
      </c>
      <c r="H85" s="41">
        <f t="shared" si="3"/>
        <v>3080</v>
      </c>
    </row>
    <row r="86" spans="2:8" ht="25.5">
      <c r="B86" s="13"/>
      <c r="C86" s="14" t="s">
        <v>87</v>
      </c>
      <c r="D86" s="18" t="s">
        <v>176</v>
      </c>
      <c r="E86" s="19" t="s">
        <v>9</v>
      </c>
      <c r="F86" s="19">
        <v>500</v>
      </c>
      <c r="G86" s="42">
        <v>3.43</v>
      </c>
      <c r="H86" s="41">
        <f t="shared" si="3"/>
        <v>1715</v>
      </c>
    </row>
    <row r="87" spans="2:8" ht="12.75">
      <c r="B87" s="13">
        <v>40</v>
      </c>
      <c r="C87" s="14"/>
      <c r="D87" s="23" t="s">
        <v>88</v>
      </c>
      <c r="E87" s="19"/>
      <c r="F87" s="19"/>
      <c r="G87" s="42"/>
      <c r="H87" s="41"/>
    </row>
    <row r="88" spans="2:8" ht="12.75">
      <c r="B88" s="13"/>
      <c r="C88" s="14" t="s">
        <v>89</v>
      </c>
      <c r="D88" s="18" t="s">
        <v>177</v>
      </c>
      <c r="E88" s="19" t="s">
        <v>9</v>
      </c>
      <c r="F88" s="19">
        <v>200</v>
      </c>
      <c r="G88" s="42">
        <v>19.2</v>
      </c>
      <c r="H88" s="41">
        <f t="shared" si="3"/>
        <v>3840</v>
      </c>
    </row>
    <row r="89" spans="2:8" ht="12.75">
      <c r="B89" s="13"/>
      <c r="C89" s="14" t="s">
        <v>90</v>
      </c>
      <c r="D89" s="18" t="s">
        <v>178</v>
      </c>
      <c r="E89" s="19" t="s">
        <v>9</v>
      </c>
      <c r="F89" s="19">
        <v>200</v>
      </c>
      <c r="G89" s="42">
        <v>19.2</v>
      </c>
      <c r="H89" s="41">
        <f t="shared" si="3"/>
        <v>3840</v>
      </c>
    </row>
    <row r="90" spans="2:8" ht="12.75">
      <c r="B90" s="13"/>
      <c r="C90" s="14" t="s">
        <v>91</v>
      </c>
      <c r="D90" s="18" t="s">
        <v>179</v>
      </c>
      <c r="E90" s="19" t="s">
        <v>9</v>
      </c>
      <c r="F90" s="19">
        <v>200</v>
      </c>
      <c r="G90" s="42">
        <v>19.2</v>
      </c>
      <c r="H90" s="41">
        <f t="shared" si="3"/>
        <v>3840</v>
      </c>
    </row>
    <row r="91" spans="2:8" ht="12.75">
      <c r="B91" s="13"/>
      <c r="C91" s="14" t="s">
        <v>92</v>
      </c>
      <c r="D91" s="18" t="s">
        <v>180</v>
      </c>
      <c r="E91" s="19" t="s">
        <v>9</v>
      </c>
      <c r="F91" s="19">
        <v>200</v>
      </c>
      <c r="G91" s="42">
        <v>19.2</v>
      </c>
      <c r="H91" s="41">
        <f t="shared" si="3"/>
        <v>3840</v>
      </c>
    </row>
    <row r="92" spans="2:8" ht="25.5">
      <c r="B92" s="13">
        <v>42</v>
      </c>
      <c r="C92" s="14"/>
      <c r="D92" s="17" t="s">
        <v>181</v>
      </c>
      <c r="E92" s="14" t="s">
        <v>9</v>
      </c>
      <c r="F92" s="19">
        <v>100</v>
      </c>
      <c r="G92" s="42">
        <v>0.85</v>
      </c>
      <c r="H92" s="41">
        <f t="shared" si="3"/>
        <v>85</v>
      </c>
    </row>
    <row r="93" spans="2:8" ht="25.5">
      <c r="B93" s="13">
        <v>43</v>
      </c>
      <c r="C93" s="14"/>
      <c r="D93" s="21" t="s">
        <v>182</v>
      </c>
      <c r="E93" s="14" t="s">
        <v>9</v>
      </c>
      <c r="F93" s="24">
        <v>1000</v>
      </c>
      <c r="G93" s="43">
        <v>2.41</v>
      </c>
      <c r="H93" s="41">
        <f aca="true" t="shared" si="4" ref="H93:H98">+F93*G93</f>
        <v>2410</v>
      </c>
    </row>
    <row r="94" spans="2:8" ht="12.75">
      <c r="B94" s="29">
        <v>44</v>
      </c>
      <c r="C94" s="24"/>
      <c r="D94" s="26" t="s">
        <v>93</v>
      </c>
      <c r="E94" s="24"/>
      <c r="F94" s="24"/>
      <c r="G94" s="42"/>
      <c r="H94" s="41"/>
    </row>
    <row r="95" spans="2:8" ht="25.5">
      <c r="B95" s="29"/>
      <c r="C95" s="24" t="s">
        <v>94</v>
      </c>
      <c r="D95" s="17" t="s">
        <v>183</v>
      </c>
      <c r="E95" s="24" t="s">
        <v>9</v>
      </c>
      <c r="F95" s="24">
        <v>2500</v>
      </c>
      <c r="G95" s="42">
        <v>11.3</v>
      </c>
      <c r="H95" s="41">
        <f t="shared" si="4"/>
        <v>28250</v>
      </c>
    </row>
    <row r="96" spans="2:8" ht="25.5">
      <c r="B96" s="29"/>
      <c r="C96" s="24" t="s">
        <v>95</v>
      </c>
      <c r="D96" s="17" t="s">
        <v>184</v>
      </c>
      <c r="E96" s="24" t="s">
        <v>9</v>
      </c>
      <c r="F96" s="24">
        <v>350</v>
      </c>
      <c r="G96" s="42">
        <v>26.6</v>
      </c>
      <c r="H96" s="41">
        <f t="shared" si="4"/>
        <v>9310</v>
      </c>
    </row>
    <row r="97" spans="2:8" ht="25.5">
      <c r="B97" s="29"/>
      <c r="C97" s="24" t="s">
        <v>96</v>
      </c>
      <c r="D97" s="17" t="s">
        <v>185</v>
      </c>
      <c r="E97" s="24" t="s">
        <v>9</v>
      </c>
      <c r="F97" s="24">
        <v>600</v>
      </c>
      <c r="G97" s="42">
        <v>77</v>
      </c>
      <c r="H97" s="41">
        <f t="shared" si="4"/>
        <v>46200</v>
      </c>
    </row>
    <row r="98" spans="2:8" ht="25.5">
      <c r="B98" s="29"/>
      <c r="C98" s="24" t="s">
        <v>97</v>
      </c>
      <c r="D98" s="17" t="s">
        <v>186</v>
      </c>
      <c r="E98" s="24" t="s">
        <v>9</v>
      </c>
      <c r="F98" s="24">
        <v>500</v>
      </c>
      <c r="G98" s="42">
        <v>55.3</v>
      </c>
      <c r="H98" s="41">
        <f t="shared" si="4"/>
        <v>27650</v>
      </c>
    </row>
    <row r="99" spans="2:8" ht="12.75">
      <c r="B99" s="30">
        <v>49</v>
      </c>
      <c r="C99" s="31"/>
      <c r="D99" s="33" t="s">
        <v>98</v>
      </c>
      <c r="E99" s="31"/>
      <c r="F99" s="31"/>
      <c r="G99" s="44"/>
      <c r="H99" s="41"/>
    </row>
    <row r="100" spans="2:8" ht="76.5">
      <c r="B100" s="29"/>
      <c r="C100" s="24" t="s">
        <v>99</v>
      </c>
      <c r="D100" s="17" t="s">
        <v>187</v>
      </c>
      <c r="E100" s="24" t="s">
        <v>9</v>
      </c>
      <c r="F100" s="24">
        <v>60</v>
      </c>
      <c r="G100" s="45">
        <v>86.5</v>
      </c>
      <c r="H100" s="41">
        <f>+F100*G100</f>
        <v>5190</v>
      </c>
    </row>
    <row r="101" spans="2:8" ht="76.5">
      <c r="B101" s="30"/>
      <c r="C101" s="31" t="s">
        <v>100</v>
      </c>
      <c r="D101" s="32" t="s">
        <v>188</v>
      </c>
      <c r="E101" s="31" t="s">
        <v>9</v>
      </c>
      <c r="F101" s="31">
        <v>120</v>
      </c>
      <c r="G101" s="46">
        <v>83.2</v>
      </c>
      <c r="H101" s="41">
        <f>+F101*G101</f>
        <v>9984</v>
      </c>
    </row>
    <row r="102" spans="2:8" ht="13.5" thickBot="1">
      <c r="B102" s="34">
        <v>50</v>
      </c>
      <c r="C102" s="35"/>
      <c r="D102" s="36" t="s">
        <v>189</v>
      </c>
      <c r="E102" s="37" t="s">
        <v>9</v>
      </c>
      <c r="F102" s="37">
        <v>5</v>
      </c>
      <c r="G102" s="47">
        <v>95</v>
      </c>
      <c r="H102" s="48">
        <f>G102*F102</f>
        <v>475</v>
      </c>
    </row>
    <row r="103" spans="4:8" ht="27.75" customHeight="1" thickBot="1">
      <c r="D103" s="1"/>
      <c r="G103" s="49"/>
      <c r="H103" s="50">
        <f>SUM(H7:H102)</f>
        <v>442947.84</v>
      </c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</sheetData>
  <printOptions/>
  <pageMargins left="0.15" right="0.17" top="1" bottom="1" header="0" footer="0"/>
  <pageSetup horizontalDpi="600" verticalDpi="600" orientation="portrait" paperSize="5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0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9.140625" style="0" customWidth="1"/>
    <col min="2" max="2" width="51.421875" style="0" customWidth="1"/>
    <col min="3" max="3" width="7.28125" style="0" bestFit="1" customWidth="1"/>
    <col min="4" max="4" width="7.140625" style="0" customWidth="1"/>
    <col min="5" max="5" width="9.7109375" style="0" customWidth="1"/>
    <col min="6" max="6" width="10.7109375" style="0" bestFit="1" customWidth="1"/>
    <col min="7" max="7" width="11.00390625" style="0" customWidth="1"/>
    <col min="8" max="16384" width="9.140625" style="0" customWidth="1"/>
  </cols>
  <sheetData>
    <row r="3" ht="12.75">
      <c r="B3" s="2"/>
    </row>
    <row r="4" ht="12.75">
      <c r="B4" s="93"/>
    </row>
    <row r="6" ht="14.25" customHeight="1"/>
    <row r="7" ht="15.75">
      <c r="B7" s="92" t="s">
        <v>294</v>
      </c>
    </row>
    <row r="8" ht="15.75">
      <c r="B8" s="92"/>
    </row>
    <row r="9" spans="1:2" ht="12.75">
      <c r="A9" s="91" t="s">
        <v>295</v>
      </c>
      <c r="B9" s="1"/>
    </row>
    <row r="10" ht="13.5" thickBot="1">
      <c r="B10" s="3"/>
    </row>
    <row r="11" spans="1:6" ht="12.75">
      <c r="A11" s="102" t="s">
        <v>193</v>
      </c>
      <c r="B11" s="103"/>
      <c r="C11" s="94"/>
      <c r="D11" s="95"/>
      <c r="E11" s="95"/>
      <c r="F11" s="96"/>
    </row>
    <row r="12" spans="1:6" ht="1.5" customHeight="1" thickBot="1">
      <c r="A12" s="86"/>
      <c r="B12" s="80"/>
      <c r="C12" s="97"/>
      <c r="D12" s="98"/>
      <c r="E12" s="98"/>
      <c r="F12" s="99"/>
    </row>
    <row r="13" spans="1:6" ht="41.25" customHeight="1" thickBot="1">
      <c r="A13" s="72" t="s">
        <v>291</v>
      </c>
      <c r="B13" s="77" t="s">
        <v>2</v>
      </c>
      <c r="C13" s="78" t="s">
        <v>191</v>
      </c>
      <c r="D13" s="78" t="s">
        <v>4</v>
      </c>
      <c r="E13" s="78" t="s">
        <v>5</v>
      </c>
      <c r="F13" s="79" t="s">
        <v>192</v>
      </c>
    </row>
    <row r="14" spans="1:6" ht="25.5">
      <c r="A14" s="87" t="s">
        <v>15</v>
      </c>
      <c r="B14" s="60" t="s">
        <v>106</v>
      </c>
      <c r="C14" s="53" t="s">
        <v>9</v>
      </c>
      <c r="D14" s="53">
        <v>200</v>
      </c>
      <c r="E14" s="54">
        <v>11.8</v>
      </c>
      <c r="F14" s="75">
        <f aca="true" t="shared" si="0" ref="F14:F41">D14*E14</f>
        <v>2360</v>
      </c>
    </row>
    <row r="15" spans="1:6" ht="12.75">
      <c r="A15" s="87">
        <v>2</v>
      </c>
      <c r="B15" s="61" t="s">
        <v>107</v>
      </c>
      <c r="C15" s="55" t="s">
        <v>9</v>
      </c>
      <c r="D15" s="53">
        <v>200</v>
      </c>
      <c r="E15" s="54">
        <v>0.97</v>
      </c>
      <c r="F15" s="75">
        <f t="shared" si="0"/>
        <v>194</v>
      </c>
    </row>
    <row r="16" spans="1:6" ht="12.75">
      <c r="A16" s="87" t="s">
        <v>17</v>
      </c>
      <c r="B16" s="61" t="s">
        <v>109</v>
      </c>
      <c r="C16" s="52" t="s">
        <v>9</v>
      </c>
      <c r="D16" s="53">
        <v>100</v>
      </c>
      <c r="E16" s="54">
        <v>15.6</v>
      </c>
      <c r="F16" s="75">
        <f t="shared" si="0"/>
        <v>1560</v>
      </c>
    </row>
    <row r="17" spans="1:6" ht="12.75">
      <c r="A17" s="87" t="s">
        <v>22</v>
      </c>
      <c r="B17" s="61" t="s">
        <v>113</v>
      </c>
      <c r="C17" s="52" t="s">
        <v>9</v>
      </c>
      <c r="D17" s="52">
        <v>500</v>
      </c>
      <c r="E17" s="54">
        <v>3.05</v>
      </c>
      <c r="F17" s="75">
        <f t="shared" si="0"/>
        <v>1525</v>
      </c>
    </row>
    <row r="18" spans="1:6" ht="12.75">
      <c r="A18" s="87" t="s">
        <v>25</v>
      </c>
      <c r="B18" s="61" t="s">
        <v>115</v>
      </c>
      <c r="C18" s="52" t="s">
        <v>9</v>
      </c>
      <c r="D18" s="55">
        <v>200</v>
      </c>
      <c r="E18" s="54">
        <v>2.15</v>
      </c>
      <c r="F18" s="75">
        <f t="shared" si="0"/>
        <v>430</v>
      </c>
    </row>
    <row r="19" spans="1:6" ht="12.75">
      <c r="A19" s="87" t="s">
        <v>26</v>
      </c>
      <c r="B19" s="60" t="s">
        <v>117</v>
      </c>
      <c r="C19" s="52" t="s">
        <v>9</v>
      </c>
      <c r="D19" s="55">
        <v>2000</v>
      </c>
      <c r="E19" s="54">
        <v>0.83</v>
      </c>
      <c r="F19" s="75">
        <f t="shared" si="0"/>
        <v>1660</v>
      </c>
    </row>
    <row r="20" spans="1:6" ht="12.75">
      <c r="A20" s="87">
        <v>20</v>
      </c>
      <c r="B20" s="61" t="s">
        <v>119</v>
      </c>
      <c r="C20" s="52" t="s">
        <v>23</v>
      </c>
      <c r="D20" s="53">
        <v>500</v>
      </c>
      <c r="E20" s="54">
        <v>1.48</v>
      </c>
      <c r="F20" s="75">
        <f t="shared" si="0"/>
        <v>740</v>
      </c>
    </row>
    <row r="21" spans="1:6" ht="38.25">
      <c r="A21" s="87" t="s">
        <v>32</v>
      </c>
      <c r="B21" s="61" t="s">
        <v>122</v>
      </c>
      <c r="C21" s="52" t="s">
        <v>28</v>
      </c>
      <c r="D21" s="53">
        <v>40</v>
      </c>
      <c r="E21" s="54">
        <v>253</v>
      </c>
      <c r="F21" s="75">
        <f t="shared" si="0"/>
        <v>10120</v>
      </c>
    </row>
    <row r="22" spans="1:6" ht="25.5">
      <c r="A22" s="87" t="s">
        <v>33</v>
      </c>
      <c r="B22" s="61" t="s">
        <v>124</v>
      </c>
      <c r="C22" s="52" t="s">
        <v>9</v>
      </c>
      <c r="D22" s="53">
        <v>100</v>
      </c>
      <c r="E22" s="57">
        <v>89.7</v>
      </c>
      <c r="F22" s="75">
        <f t="shared" si="0"/>
        <v>8970</v>
      </c>
    </row>
    <row r="23" spans="1:6" ht="25.5">
      <c r="A23" s="87" t="s">
        <v>34</v>
      </c>
      <c r="B23" s="60" t="s">
        <v>125</v>
      </c>
      <c r="C23" s="52" t="s">
        <v>9</v>
      </c>
      <c r="D23" s="53">
        <v>2000</v>
      </c>
      <c r="E23" s="54">
        <v>0.62</v>
      </c>
      <c r="F23" s="75">
        <f t="shared" si="0"/>
        <v>1240</v>
      </c>
    </row>
    <row r="24" spans="1:6" ht="25.5">
      <c r="A24" s="87" t="s">
        <v>35</v>
      </c>
      <c r="B24" s="60" t="s">
        <v>126</v>
      </c>
      <c r="C24" s="52" t="s">
        <v>9</v>
      </c>
      <c r="D24" s="53">
        <v>1500</v>
      </c>
      <c r="E24" s="54">
        <v>0.62</v>
      </c>
      <c r="F24" s="75">
        <f t="shared" si="0"/>
        <v>930</v>
      </c>
    </row>
    <row r="25" spans="1:6" ht="25.5">
      <c r="A25" s="87" t="s">
        <v>36</v>
      </c>
      <c r="B25" s="60" t="s">
        <v>127</v>
      </c>
      <c r="C25" s="52" t="s">
        <v>9</v>
      </c>
      <c r="D25" s="53">
        <v>2000</v>
      </c>
      <c r="E25" s="54">
        <v>0.62</v>
      </c>
      <c r="F25" s="75">
        <f t="shared" si="0"/>
        <v>1240</v>
      </c>
    </row>
    <row r="26" spans="1:6" ht="25.5">
      <c r="A26" s="87" t="s">
        <v>37</v>
      </c>
      <c r="B26" s="61" t="s">
        <v>128</v>
      </c>
      <c r="C26" s="52" t="s">
        <v>9</v>
      </c>
      <c r="D26" s="52">
        <v>1000</v>
      </c>
      <c r="E26" s="54">
        <v>0.62</v>
      </c>
      <c r="F26" s="75">
        <f t="shared" si="0"/>
        <v>620</v>
      </c>
    </row>
    <row r="27" spans="1:6" ht="25.5">
      <c r="A27" s="87" t="s">
        <v>38</v>
      </c>
      <c r="B27" s="60" t="s">
        <v>129</v>
      </c>
      <c r="C27" s="56" t="s">
        <v>9</v>
      </c>
      <c r="D27" s="53">
        <v>300</v>
      </c>
      <c r="E27" s="54">
        <v>7.2</v>
      </c>
      <c r="F27" s="75">
        <f t="shared" si="0"/>
        <v>2160</v>
      </c>
    </row>
    <row r="28" spans="1:6" ht="25.5">
      <c r="A28" s="87" t="s">
        <v>39</v>
      </c>
      <c r="B28" s="61" t="s">
        <v>130</v>
      </c>
      <c r="C28" s="52" t="s">
        <v>9</v>
      </c>
      <c r="D28" s="55">
        <v>1000</v>
      </c>
      <c r="E28" s="54">
        <v>8.6</v>
      </c>
      <c r="F28" s="75">
        <f t="shared" si="0"/>
        <v>8600</v>
      </c>
    </row>
    <row r="29" spans="1:6" ht="25.5">
      <c r="A29" s="87" t="s">
        <v>41</v>
      </c>
      <c r="B29" s="60" t="s">
        <v>132</v>
      </c>
      <c r="C29" s="52" t="s">
        <v>42</v>
      </c>
      <c r="D29" s="53">
        <v>200</v>
      </c>
      <c r="E29" s="57">
        <v>0.75</v>
      </c>
      <c r="F29" s="75">
        <f t="shared" si="0"/>
        <v>150</v>
      </c>
    </row>
    <row r="30" spans="1:6" ht="25.5">
      <c r="A30" s="87" t="s">
        <v>43</v>
      </c>
      <c r="B30" s="60" t="s">
        <v>133</v>
      </c>
      <c r="C30" s="52" t="s">
        <v>42</v>
      </c>
      <c r="D30" s="55">
        <v>1000</v>
      </c>
      <c r="E30" s="57">
        <v>0.83</v>
      </c>
      <c r="F30" s="75">
        <f t="shared" si="0"/>
        <v>830</v>
      </c>
    </row>
    <row r="31" spans="1:6" ht="25.5">
      <c r="A31" s="87" t="s">
        <v>49</v>
      </c>
      <c r="B31" s="61" t="s">
        <v>140</v>
      </c>
      <c r="C31" s="58" t="s">
        <v>9</v>
      </c>
      <c r="D31" s="59">
        <v>600</v>
      </c>
      <c r="E31" s="54">
        <v>3.75</v>
      </c>
      <c r="F31" s="75">
        <f t="shared" si="0"/>
        <v>2250</v>
      </c>
    </row>
    <row r="32" spans="1:6" ht="25.5">
      <c r="A32" s="87" t="s">
        <v>50</v>
      </c>
      <c r="B32" s="61" t="s">
        <v>141</v>
      </c>
      <c r="C32" s="58" t="s">
        <v>9</v>
      </c>
      <c r="D32" s="59">
        <v>200</v>
      </c>
      <c r="E32" s="54">
        <v>3.75</v>
      </c>
      <c r="F32" s="75">
        <f t="shared" si="0"/>
        <v>750</v>
      </c>
    </row>
    <row r="33" spans="1:6" ht="25.5">
      <c r="A33" s="87" t="s">
        <v>61</v>
      </c>
      <c r="B33" s="61" t="s">
        <v>152</v>
      </c>
      <c r="C33" s="52" t="s">
        <v>62</v>
      </c>
      <c r="D33" s="55">
        <v>1200</v>
      </c>
      <c r="E33" s="54">
        <v>1.03</v>
      </c>
      <c r="F33" s="75">
        <f t="shared" si="0"/>
        <v>1236</v>
      </c>
    </row>
    <row r="34" spans="1:6" ht="25.5">
      <c r="A34" s="87" t="s">
        <v>63</v>
      </c>
      <c r="B34" s="61" t="s">
        <v>153</v>
      </c>
      <c r="C34" s="52" t="s">
        <v>62</v>
      </c>
      <c r="D34" s="55">
        <v>1200</v>
      </c>
      <c r="E34" s="54">
        <v>0.48</v>
      </c>
      <c r="F34" s="75">
        <f t="shared" si="0"/>
        <v>576</v>
      </c>
    </row>
    <row r="35" spans="1:6" ht="25.5">
      <c r="A35" s="87" t="s">
        <v>64</v>
      </c>
      <c r="B35" s="61" t="s">
        <v>154</v>
      </c>
      <c r="C35" s="52" t="s">
        <v>62</v>
      </c>
      <c r="D35" s="55">
        <v>1200</v>
      </c>
      <c r="E35" s="54">
        <v>0.83</v>
      </c>
      <c r="F35" s="75">
        <f t="shared" si="0"/>
        <v>996</v>
      </c>
    </row>
    <row r="36" spans="1:6" ht="25.5">
      <c r="A36" s="87" t="s">
        <v>65</v>
      </c>
      <c r="B36" s="61" t="s">
        <v>155</v>
      </c>
      <c r="C36" s="52" t="s">
        <v>62</v>
      </c>
      <c r="D36" s="52">
        <v>1200</v>
      </c>
      <c r="E36" s="54">
        <v>1.33</v>
      </c>
      <c r="F36" s="75">
        <f t="shared" si="0"/>
        <v>1596</v>
      </c>
    </row>
    <row r="37" spans="1:6" ht="25.5">
      <c r="A37" s="87" t="s">
        <v>66</v>
      </c>
      <c r="B37" s="61" t="s">
        <v>156</v>
      </c>
      <c r="C37" s="52" t="s">
        <v>62</v>
      </c>
      <c r="D37" s="52">
        <v>1200</v>
      </c>
      <c r="E37" s="54">
        <v>0.38</v>
      </c>
      <c r="F37" s="75">
        <f t="shared" si="0"/>
        <v>456</v>
      </c>
    </row>
    <row r="38" spans="1:6" ht="12.75">
      <c r="A38" s="87" t="s">
        <v>68</v>
      </c>
      <c r="B38" s="61" t="s">
        <v>158</v>
      </c>
      <c r="C38" s="52" t="s">
        <v>23</v>
      </c>
      <c r="D38" s="52">
        <v>100</v>
      </c>
      <c r="E38" s="57">
        <v>2.98</v>
      </c>
      <c r="F38" s="75">
        <f t="shared" si="0"/>
        <v>298</v>
      </c>
    </row>
    <row r="39" spans="1:6" ht="12.75">
      <c r="A39" s="87">
        <v>34</v>
      </c>
      <c r="B39" s="60" t="s">
        <v>160</v>
      </c>
      <c r="C39" s="58" t="s">
        <v>28</v>
      </c>
      <c r="D39" s="56">
        <v>1000</v>
      </c>
      <c r="E39" s="54">
        <v>1.23</v>
      </c>
      <c r="F39" s="75">
        <f t="shared" si="0"/>
        <v>1230</v>
      </c>
    </row>
    <row r="40" spans="1:6" ht="12.75">
      <c r="A40" s="87" t="s">
        <v>71</v>
      </c>
      <c r="B40" s="61" t="s">
        <v>162</v>
      </c>
      <c r="C40" s="52" t="s">
        <v>28</v>
      </c>
      <c r="D40" s="53">
        <v>200</v>
      </c>
      <c r="E40" s="54">
        <v>10.8</v>
      </c>
      <c r="F40" s="75">
        <f t="shared" si="0"/>
        <v>2160</v>
      </c>
    </row>
    <row r="41" spans="1:6" ht="12.75">
      <c r="A41" s="87" t="s">
        <v>72</v>
      </c>
      <c r="B41" s="61" t="s">
        <v>163</v>
      </c>
      <c r="C41" s="52" t="s">
        <v>28</v>
      </c>
      <c r="D41" s="53">
        <v>200</v>
      </c>
      <c r="E41" s="54">
        <v>10.3</v>
      </c>
      <c r="F41" s="75">
        <f t="shared" si="0"/>
        <v>2060</v>
      </c>
    </row>
    <row r="42" spans="1:6" ht="25.5">
      <c r="A42" s="87" t="s">
        <v>73</v>
      </c>
      <c r="B42" s="60" t="s">
        <v>164</v>
      </c>
      <c r="C42" s="52" t="s">
        <v>28</v>
      </c>
      <c r="D42" s="56">
        <v>200</v>
      </c>
      <c r="E42" s="54">
        <v>11</v>
      </c>
      <c r="F42" s="75">
        <f>D42*E42</f>
        <v>2200</v>
      </c>
    </row>
    <row r="43" spans="1:6" ht="25.5">
      <c r="A43" s="87" t="s">
        <v>75</v>
      </c>
      <c r="B43" s="60" t="s">
        <v>166</v>
      </c>
      <c r="C43" s="52" t="s">
        <v>28</v>
      </c>
      <c r="D43" s="56">
        <v>100</v>
      </c>
      <c r="E43" s="54">
        <v>15.7</v>
      </c>
      <c r="F43" s="75">
        <f>D43*E43</f>
        <v>1570</v>
      </c>
    </row>
    <row r="44" spans="1:6" ht="12.75">
      <c r="A44" s="87" t="s">
        <v>85</v>
      </c>
      <c r="B44" s="62" t="s">
        <v>174</v>
      </c>
      <c r="C44" s="58" t="s">
        <v>9</v>
      </c>
      <c r="D44" s="58">
        <v>1000</v>
      </c>
      <c r="E44" s="54">
        <v>2.18</v>
      </c>
      <c r="F44" s="75">
        <f>D44*E44</f>
        <v>2180</v>
      </c>
    </row>
    <row r="45" spans="1:6" ht="12.75">
      <c r="A45" s="87" t="s">
        <v>86</v>
      </c>
      <c r="B45" s="62" t="s">
        <v>175</v>
      </c>
      <c r="C45" s="58" t="s">
        <v>9</v>
      </c>
      <c r="D45" s="58">
        <v>1000</v>
      </c>
      <c r="E45" s="54">
        <v>3.08</v>
      </c>
      <c r="F45" s="75">
        <f>D45*E45</f>
        <v>3080</v>
      </c>
    </row>
    <row r="46" spans="1:6" ht="16.5" customHeight="1" thickBot="1">
      <c r="A46" s="34">
        <v>50</v>
      </c>
      <c r="B46" s="63" t="s">
        <v>189</v>
      </c>
      <c r="C46" s="37" t="s">
        <v>9</v>
      </c>
      <c r="D46" s="37">
        <v>5</v>
      </c>
      <c r="E46" s="47">
        <v>95</v>
      </c>
      <c r="F46" s="48">
        <f>D46*E46</f>
        <v>475</v>
      </c>
    </row>
    <row r="47" spans="1:7" ht="13.5" thickBot="1">
      <c r="A47" s="100" t="s">
        <v>293</v>
      </c>
      <c r="B47" s="100"/>
      <c r="C47" s="100"/>
      <c r="D47" s="100"/>
      <c r="E47" s="101"/>
      <c r="F47" s="50">
        <f>SUM(F14:F46)</f>
        <v>66442</v>
      </c>
      <c r="G47" s="49"/>
    </row>
    <row r="48" spans="1:6" ht="12.75">
      <c r="A48" s="102" t="s">
        <v>194</v>
      </c>
      <c r="B48" s="104"/>
      <c r="C48" s="94"/>
      <c r="D48" s="95"/>
      <c r="E48" s="95"/>
      <c r="F48" s="96"/>
    </row>
    <row r="49" spans="1:6" ht="13.5" thickBot="1">
      <c r="A49" s="105"/>
      <c r="B49" s="106"/>
      <c r="C49" s="97"/>
      <c r="D49" s="98"/>
      <c r="E49" s="98"/>
      <c r="F49" s="99"/>
    </row>
    <row r="50" spans="1:6" ht="39.75" thickBot="1">
      <c r="A50" s="72" t="s">
        <v>1</v>
      </c>
      <c r="B50" s="73" t="s">
        <v>2</v>
      </c>
      <c r="C50" s="74" t="s">
        <v>3</v>
      </c>
      <c r="D50" s="74" t="s">
        <v>4</v>
      </c>
      <c r="E50" s="74" t="s">
        <v>5</v>
      </c>
      <c r="F50" s="74" t="s">
        <v>6</v>
      </c>
    </row>
    <row r="51" spans="1:6" ht="25.5">
      <c r="A51" s="88" t="s">
        <v>195</v>
      </c>
      <c r="B51" s="81" t="s">
        <v>196</v>
      </c>
      <c r="C51" s="82" t="s">
        <v>9</v>
      </c>
      <c r="D51" s="83">
        <v>50</v>
      </c>
      <c r="E51" s="84">
        <v>9.88</v>
      </c>
      <c r="F51" s="85">
        <f>D51*E51</f>
        <v>494.00000000000006</v>
      </c>
    </row>
    <row r="52" spans="1:6" ht="12.75">
      <c r="A52" s="87" t="s">
        <v>197</v>
      </c>
      <c r="B52" s="65" t="s">
        <v>198</v>
      </c>
      <c r="C52" s="52" t="s">
        <v>9</v>
      </c>
      <c r="D52" s="55">
        <v>100</v>
      </c>
      <c r="E52" s="54">
        <v>0.86</v>
      </c>
      <c r="F52" s="64">
        <f aca="true" t="shared" si="1" ref="F52:F57">+D52*E52</f>
        <v>86</v>
      </c>
    </row>
    <row r="53" spans="1:6" ht="25.5">
      <c r="A53" s="87" t="s">
        <v>199</v>
      </c>
      <c r="B53" s="17" t="s">
        <v>200</v>
      </c>
      <c r="C53" s="52" t="s">
        <v>28</v>
      </c>
      <c r="D53" s="55">
        <v>100</v>
      </c>
      <c r="E53" s="54">
        <v>12.56</v>
      </c>
      <c r="F53" s="64">
        <f t="shared" si="1"/>
        <v>1256</v>
      </c>
    </row>
    <row r="54" spans="1:6" ht="12.75">
      <c r="A54" s="87"/>
      <c r="B54" s="26" t="s">
        <v>201</v>
      </c>
      <c r="C54" s="52"/>
      <c r="D54" s="55"/>
      <c r="E54" s="54"/>
      <c r="F54" s="64"/>
    </row>
    <row r="55" spans="1:6" ht="25.5">
      <c r="A55" s="87" t="s">
        <v>202</v>
      </c>
      <c r="B55" s="17" t="s">
        <v>203</v>
      </c>
      <c r="C55" s="52" t="s">
        <v>9</v>
      </c>
      <c r="D55" s="53">
        <v>600</v>
      </c>
      <c r="E55" s="54">
        <v>3.87</v>
      </c>
      <c r="F55" s="64">
        <f t="shared" si="1"/>
        <v>2322</v>
      </c>
    </row>
    <row r="56" spans="1:6" ht="25.5">
      <c r="A56" s="87" t="s">
        <v>204</v>
      </c>
      <c r="B56" s="17" t="s">
        <v>205</v>
      </c>
      <c r="C56" s="52" t="s">
        <v>9</v>
      </c>
      <c r="D56" s="53">
        <v>100</v>
      </c>
      <c r="E56" s="54">
        <v>3.87</v>
      </c>
      <c r="F56" s="64">
        <f t="shared" si="1"/>
        <v>387</v>
      </c>
    </row>
    <row r="57" spans="1:6" ht="25.5">
      <c r="A57" s="87" t="s">
        <v>206</v>
      </c>
      <c r="B57" s="21" t="s">
        <v>207</v>
      </c>
      <c r="C57" s="52" t="s">
        <v>9</v>
      </c>
      <c r="D57" s="53">
        <v>200</v>
      </c>
      <c r="E57" s="54">
        <v>2.84</v>
      </c>
      <c r="F57" s="64">
        <f t="shared" si="1"/>
        <v>568</v>
      </c>
    </row>
    <row r="58" spans="1:6" ht="25.5">
      <c r="A58" s="87" t="s">
        <v>208</v>
      </c>
      <c r="B58" s="17" t="s">
        <v>290</v>
      </c>
      <c r="C58" s="52" t="s">
        <v>9</v>
      </c>
      <c r="D58" s="53">
        <v>120</v>
      </c>
      <c r="E58" s="54">
        <v>1.02</v>
      </c>
      <c r="F58" s="64">
        <f>+D58*E58</f>
        <v>122.4</v>
      </c>
    </row>
    <row r="59" spans="1:6" ht="12.75">
      <c r="A59" s="87" t="s">
        <v>209</v>
      </c>
      <c r="B59" s="21" t="s">
        <v>210</v>
      </c>
      <c r="C59" s="52" t="s">
        <v>23</v>
      </c>
      <c r="D59" s="53">
        <v>1000</v>
      </c>
      <c r="E59" s="54">
        <v>4.14</v>
      </c>
      <c r="F59" s="64">
        <f>+D59*E59</f>
        <v>4140</v>
      </c>
    </row>
    <row r="60" spans="1:6" ht="12.75">
      <c r="A60" s="87"/>
      <c r="B60" s="22" t="s">
        <v>211</v>
      </c>
      <c r="C60" s="52"/>
      <c r="D60" s="52"/>
      <c r="E60" s="54"/>
      <c r="F60" s="64"/>
    </row>
    <row r="61" spans="1:6" ht="25.5">
      <c r="A61" s="87" t="s">
        <v>212</v>
      </c>
      <c r="B61" s="17" t="s">
        <v>213</v>
      </c>
      <c r="C61" s="52" t="s">
        <v>9</v>
      </c>
      <c r="D61" s="55">
        <v>600</v>
      </c>
      <c r="E61" s="54">
        <v>1.06</v>
      </c>
      <c r="F61" s="64">
        <f>+D61*E61</f>
        <v>636</v>
      </c>
    </row>
    <row r="62" spans="1:6" ht="25.5">
      <c r="A62" s="87" t="s">
        <v>214</v>
      </c>
      <c r="B62" s="17" t="s">
        <v>215</v>
      </c>
      <c r="C62" s="52" t="s">
        <v>9</v>
      </c>
      <c r="D62" s="55">
        <v>300</v>
      </c>
      <c r="E62" s="54">
        <v>1.06</v>
      </c>
      <c r="F62" s="64">
        <f>+D62*E62</f>
        <v>318</v>
      </c>
    </row>
    <row r="63" spans="1:6" ht="25.5">
      <c r="A63" s="87" t="s">
        <v>216</v>
      </c>
      <c r="B63" s="17" t="s">
        <v>217</v>
      </c>
      <c r="C63" s="52" t="s">
        <v>9</v>
      </c>
      <c r="D63" s="55">
        <v>100</v>
      </c>
      <c r="E63" s="54">
        <v>1.06</v>
      </c>
      <c r="F63" s="64">
        <f>+D63*E63</f>
        <v>106</v>
      </c>
    </row>
    <row r="64" spans="1:6" ht="25.5">
      <c r="A64" s="87" t="s">
        <v>218</v>
      </c>
      <c r="B64" s="17" t="s">
        <v>219</v>
      </c>
      <c r="C64" s="52" t="s">
        <v>9</v>
      </c>
      <c r="D64" s="55">
        <v>400</v>
      </c>
      <c r="E64" s="54">
        <v>1.06</v>
      </c>
      <c r="F64" s="64">
        <f>+D64*E64</f>
        <v>424</v>
      </c>
    </row>
    <row r="65" spans="1:6" ht="13.5" thickBot="1">
      <c r="A65" s="89">
        <v>41</v>
      </c>
      <c r="B65" s="67" t="s">
        <v>220</v>
      </c>
      <c r="C65" s="66" t="s">
        <v>9</v>
      </c>
      <c r="D65" s="68">
        <v>110</v>
      </c>
      <c r="E65" s="69">
        <v>4.33</v>
      </c>
      <c r="F65" s="70">
        <f>+D65*E65</f>
        <v>476.3</v>
      </c>
    </row>
    <row r="66" spans="1:6" ht="13.5" thickBot="1">
      <c r="A66" s="100" t="s">
        <v>293</v>
      </c>
      <c r="B66" s="100"/>
      <c r="C66" s="100"/>
      <c r="D66" s="100"/>
      <c r="E66" s="101"/>
      <c r="F66" s="71">
        <f>SUM(F51:F65)</f>
        <v>11335.699999999999</v>
      </c>
    </row>
    <row r="67" spans="1:6" ht="12.75">
      <c r="A67" s="102" t="s">
        <v>292</v>
      </c>
      <c r="B67" s="103"/>
      <c r="C67" s="94"/>
      <c r="D67" s="95"/>
      <c r="E67" s="95"/>
      <c r="F67" s="96"/>
    </row>
    <row r="68" spans="1:6" ht="13.5" thickBot="1">
      <c r="A68" s="108"/>
      <c r="B68" s="109"/>
      <c r="C68" s="97"/>
      <c r="D68" s="98"/>
      <c r="E68" s="98"/>
      <c r="F68" s="99"/>
    </row>
    <row r="69" spans="1:6" ht="39.75" thickBot="1">
      <c r="A69" s="72" t="s">
        <v>1</v>
      </c>
      <c r="B69" s="73" t="s">
        <v>2</v>
      </c>
      <c r="C69" s="74" t="s">
        <v>3</v>
      </c>
      <c r="D69" s="74" t="s">
        <v>4</v>
      </c>
      <c r="E69" s="74" t="s">
        <v>5</v>
      </c>
      <c r="F69" s="74" t="s">
        <v>6</v>
      </c>
    </row>
    <row r="70" spans="1:6" ht="25.5">
      <c r="A70" s="87" t="s">
        <v>221</v>
      </c>
      <c r="B70" s="21" t="s">
        <v>222</v>
      </c>
      <c r="C70" s="55" t="s">
        <v>13</v>
      </c>
      <c r="D70" s="55">
        <v>100</v>
      </c>
      <c r="E70" s="54">
        <v>4.19</v>
      </c>
      <c r="F70" s="75">
        <f aca="true" t="shared" si="2" ref="F70:F104">D70*E70</f>
        <v>419.00000000000006</v>
      </c>
    </row>
    <row r="71" spans="1:6" ht="12.75">
      <c r="A71" s="87" t="s">
        <v>223</v>
      </c>
      <c r="B71" s="17" t="s">
        <v>224</v>
      </c>
      <c r="C71" s="52" t="s">
        <v>9</v>
      </c>
      <c r="D71" s="55">
        <v>100</v>
      </c>
      <c r="E71" s="54">
        <v>1.84</v>
      </c>
      <c r="F71" s="75">
        <f t="shared" si="2"/>
        <v>184</v>
      </c>
    </row>
    <row r="72" spans="1:6" ht="12.75">
      <c r="A72" s="87" t="s">
        <v>225</v>
      </c>
      <c r="B72" s="21" t="s">
        <v>226</v>
      </c>
      <c r="C72" s="52" t="s">
        <v>9</v>
      </c>
      <c r="D72" s="56">
        <v>200</v>
      </c>
      <c r="E72" s="54">
        <v>16.25</v>
      </c>
      <c r="F72" s="75">
        <f t="shared" si="2"/>
        <v>3250</v>
      </c>
    </row>
    <row r="73" spans="1:6" ht="12.75">
      <c r="A73" s="87" t="s">
        <v>227</v>
      </c>
      <c r="B73" s="21" t="s">
        <v>228</v>
      </c>
      <c r="C73" s="52" t="s">
        <v>9</v>
      </c>
      <c r="D73" s="58">
        <v>200</v>
      </c>
      <c r="E73" s="54">
        <v>7.85</v>
      </c>
      <c r="F73" s="75">
        <f t="shared" si="2"/>
        <v>1570</v>
      </c>
    </row>
    <row r="74" spans="1:6" ht="12.75">
      <c r="A74" s="87" t="s">
        <v>229</v>
      </c>
      <c r="B74" s="21" t="s">
        <v>230</v>
      </c>
      <c r="C74" s="52" t="s">
        <v>9</v>
      </c>
      <c r="D74" s="52">
        <v>500</v>
      </c>
      <c r="E74" s="54">
        <v>0.38</v>
      </c>
      <c r="F74" s="75">
        <f t="shared" si="2"/>
        <v>190</v>
      </c>
    </row>
    <row r="75" spans="1:6" ht="12.75">
      <c r="A75" s="87" t="s">
        <v>231</v>
      </c>
      <c r="B75" s="21" t="s">
        <v>232</v>
      </c>
      <c r="C75" s="52" t="s">
        <v>9</v>
      </c>
      <c r="D75" s="56">
        <v>200</v>
      </c>
      <c r="E75" s="54">
        <v>1.63</v>
      </c>
      <c r="F75" s="75">
        <f t="shared" si="2"/>
        <v>326</v>
      </c>
    </row>
    <row r="76" spans="1:6" ht="12.75">
      <c r="A76" s="87" t="s">
        <v>233</v>
      </c>
      <c r="B76" s="21" t="s">
        <v>234</v>
      </c>
      <c r="C76" s="52" t="s">
        <v>9</v>
      </c>
      <c r="D76" s="56">
        <v>500</v>
      </c>
      <c r="E76" s="54">
        <v>1.63</v>
      </c>
      <c r="F76" s="75">
        <f t="shared" si="2"/>
        <v>815</v>
      </c>
    </row>
    <row r="77" spans="1:6" ht="12.75">
      <c r="A77" s="87" t="s">
        <v>235</v>
      </c>
      <c r="B77" s="21" t="s">
        <v>236</v>
      </c>
      <c r="C77" s="52" t="s">
        <v>237</v>
      </c>
      <c r="D77" s="56">
        <v>100</v>
      </c>
      <c r="E77" s="57">
        <v>62</v>
      </c>
      <c r="F77" s="75">
        <f t="shared" si="2"/>
        <v>6200</v>
      </c>
    </row>
    <row r="78" spans="1:6" ht="12.75">
      <c r="A78" s="87"/>
      <c r="B78" s="22" t="s">
        <v>238</v>
      </c>
      <c r="C78" s="52"/>
      <c r="D78" s="52"/>
      <c r="E78" s="54"/>
      <c r="F78" s="75"/>
    </row>
    <row r="79" spans="1:6" ht="12.75">
      <c r="A79" s="87" t="s">
        <v>239</v>
      </c>
      <c r="B79" s="17" t="s">
        <v>240</v>
      </c>
      <c r="C79" s="52" t="s">
        <v>9</v>
      </c>
      <c r="D79" s="52">
        <v>200</v>
      </c>
      <c r="E79" s="54">
        <v>1.95</v>
      </c>
      <c r="F79" s="75">
        <f t="shared" si="2"/>
        <v>390</v>
      </c>
    </row>
    <row r="80" spans="1:6" ht="25.5">
      <c r="A80" s="87" t="s">
        <v>241</v>
      </c>
      <c r="B80" s="17" t="s">
        <v>242</v>
      </c>
      <c r="C80" s="52" t="s">
        <v>9</v>
      </c>
      <c r="D80" s="55">
        <v>100</v>
      </c>
      <c r="E80" s="54">
        <v>19.18</v>
      </c>
      <c r="F80" s="75">
        <f t="shared" si="2"/>
        <v>1918</v>
      </c>
    </row>
    <row r="81" spans="1:6" ht="12.75">
      <c r="A81" s="87">
        <v>16</v>
      </c>
      <c r="B81" s="17" t="s">
        <v>243</v>
      </c>
      <c r="C81" s="52" t="s">
        <v>9</v>
      </c>
      <c r="D81" s="52">
        <v>300</v>
      </c>
      <c r="E81" s="54">
        <v>1.45</v>
      </c>
      <c r="F81" s="75">
        <f t="shared" si="2"/>
        <v>435</v>
      </c>
    </row>
    <row r="82" spans="1:6" ht="25.5">
      <c r="A82" s="87" t="s">
        <v>244</v>
      </c>
      <c r="B82" s="17" t="s">
        <v>245</v>
      </c>
      <c r="C82" s="52" t="s">
        <v>9</v>
      </c>
      <c r="D82" s="55">
        <v>50</v>
      </c>
      <c r="E82" s="57">
        <v>30.84</v>
      </c>
      <c r="F82" s="75">
        <f t="shared" si="2"/>
        <v>1542</v>
      </c>
    </row>
    <row r="83" spans="1:6" ht="25.5">
      <c r="A83" s="87" t="s">
        <v>246</v>
      </c>
      <c r="B83" s="21" t="s">
        <v>247</v>
      </c>
      <c r="C83" s="52" t="s">
        <v>9</v>
      </c>
      <c r="D83" s="52">
        <v>500</v>
      </c>
      <c r="E83" s="54">
        <v>2.99</v>
      </c>
      <c r="F83" s="75">
        <f t="shared" si="2"/>
        <v>1495</v>
      </c>
    </row>
    <row r="84" spans="1:6" ht="25.5">
      <c r="A84" s="87" t="s">
        <v>248</v>
      </c>
      <c r="B84" s="17" t="s">
        <v>249</v>
      </c>
      <c r="C84" s="58" t="s">
        <v>9</v>
      </c>
      <c r="D84" s="56">
        <v>200</v>
      </c>
      <c r="E84" s="54">
        <v>2.99</v>
      </c>
      <c r="F84" s="75">
        <f t="shared" si="2"/>
        <v>598</v>
      </c>
    </row>
    <row r="85" spans="1:6" ht="12.75">
      <c r="A85" s="87" t="s">
        <v>250</v>
      </c>
      <c r="B85" s="18" t="s">
        <v>251</v>
      </c>
      <c r="C85" s="58" t="s">
        <v>9</v>
      </c>
      <c r="D85" s="58">
        <v>20</v>
      </c>
      <c r="E85" s="57">
        <v>28.44</v>
      </c>
      <c r="F85" s="75">
        <f t="shared" si="2"/>
        <v>568.8000000000001</v>
      </c>
    </row>
    <row r="86" spans="1:6" ht="25.5">
      <c r="A86" s="87" t="s">
        <v>252</v>
      </c>
      <c r="B86" s="17" t="s">
        <v>253</v>
      </c>
      <c r="C86" s="52" t="s">
        <v>9</v>
      </c>
      <c r="D86" s="55">
        <v>2000</v>
      </c>
      <c r="E86" s="54">
        <v>0.35</v>
      </c>
      <c r="F86" s="75">
        <f t="shared" si="2"/>
        <v>700</v>
      </c>
    </row>
    <row r="87" spans="1:6" ht="25.5">
      <c r="A87" s="87" t="s">
        <v>254</v>
      </c>
      <c r="B87" s="17" t="s">
        <v>255</v>
      </c>
      <c r="C87" s="52"/>
      <c r="D87" s="55">
        <v>5000</v>
      </c>
      <c r="E87" s="54">
        <v>0.35</v>
      </c>
      <c r="F87" s="75">
        <f t="shared" si="2"/>
        <v>1750</v>
      </c>
    </row>
    <row r="88" spans="1:6" ht="25.5">
      <c r="A88" s="87" t="s">
        <v>256</v>
      </c>
      <c r="B88" s="17" t="s">
        <v>257</v>
      </c>
      <c r="C88" s="52" t="s">
        <v>9</v>
      </c>
      <c r="D88" s="55">
        <v>1000</v>
      </c>
      <c r="E88" s="54">
        <v>0.35</v>
      </c>
      <c r="F88" s="75">
        <f t="shared" si="2"/>
        <v>350</v>
      </c>
    </row>
    <row r="89" spans="1:6" ht="25.5">
      <c r="A89" s="87" t="s">
        <v>258</v>
      </c>
      <c r="B89" s="17" t="s">
        <v>259</v>
      </c>
      <c r="C89" s="52" t="s">
        <v>9</v>
      </c>
      <c r="D89" s="55">
        <v>1000</v>
      </c>
      <c r="E89" s="54">
        <v>0.35</v>
      </c>
      <c r="F89" s="75">
        <f t="shared" si="2"/>
        <v>350</v>
      </c>
    </row>
    <row r="90" spans="1:6" ht="12.75">
      <c r="A90" s="87" t="s">
        <v>260</v>
      </c>
      <c r="B90" s="21" t="s">
        <v>261</v>
      </c>
      <c r="C90" s="52" t="s">
        <v>23</v>
      </c>
      <c r="D90" s="55">
        <v>50</v>
      </c>
      <c r="E90" s="54">
        <v>2.88</v>
      </c>
      <c r="F90" s="75">
        <f t="shared" si="2"/>
        <v>144</v>
      </c>
    </row>
    <row r="91" spans="1:6" ht="12.75">
      <c r="A91" s="87" t="s">
        <v>262</v>
      </c>
      <c r="B91" s="21" t="s">
        <v>263</v>
      </c>
      <c r="C91" s="52" t="s">
        <v>23</v>
      </c>
      <c r="D91" s="55">
        <v>200</v>
      </c>
      <c r="E91" s="54">
        <v>1.93</v>
      </c>
      <c r="F91" s="75">
        <f t="shared" si="2"/>
        <v>386</v>
      </c>
    </row>
    <row r="92" spans="1:6" ht="12.75">
      <c r="A92" s="87" t="s">
        <v>264</v>
      </c>
      <c r="B92" s="21" t="s">
        <v>265</v>
      </c>
      <c r="C92" s="52" t="s">
        <v>23</v>
      </c>
      <c r="D92" s="53">
        <v>1000</v>
      </c>
      <c r="E92" s="54">
        <v>2.51</v>
      </c>
      <c r="F92" s="75">
        <f t="shared" si="2"/>
        <v>2510</v>
      </c>
    </row>
    <row r="93" spans="1:6" ht="12.75">
      <c r="A93" s="87" t="s">
        <v>266</v>
      </c>
      <c r="B93" s="21" t="s">
        <v>267</v>
      </c>
      <c r="C93" s="52" t="s">
        <v>23</v>
      </c>
      <c r="D93" s="55">
        <v>500</v>
      </c>
      <c r="E93" s="54">
        <v>0.38</v>
      </c>
      <c r="F93" s="75">
        <f t="shared" si="2"/>
        <v>190</v>
      </c>
    </row>
    <row r="94" spans="1:6" ht="12.75">
      <c r="A94" s="87" t="s">
        <v>268</v>
      </c>
      <c r="B94" s="21" t="s">
        <v>269</v>
      </c>
      <c r="C94" s="52" t="s">
        <v>23</v>
      </c>
      <c r="D94" s="52">
        <v>500</v>
      </c>
      <c r="E94" s="54">
        <v>0.38</v>
      </c>
      <c r="F94" s="75">
        <f t="shared" si="2"/>
        <v>190</v>
      </c>
    </row>
    <row r="95" spans="1:6" ht="12.75">
      <c r="A95" s="87" t="s">
        <v>270</v>
      </c>
      <c r="B95" s="21" t="s">
        <v>271</v>
      </c>
      <c r="C95" s="52" t="s">
        <v>23</v>
      </c>
      <c r="D95" s="53">
        <v>100</v>
      </c>
      <c r="E95" s="54">
        <v>1.41</v>
      </c>
      <c r="F95" s="75">
        <f t="shared" si="2"/>
        <v>141</v>
      </c>
    </row>
    <row r="96" spans="1:6" ht="12.75">
      <c r="A96" s="87" t="s">
        <v>272</v>
      </c>
      <c r="B96" s="21" t="s">
        <v>273</v>
      </c>
      <c r="C96" s="52" t="s">
        <v>23</v>
      </c>
      <c r="D96" s="53">
        <v>100</v>
      </c>
      <c r="E96" s="54">
        <v>1.6</v>
      </c>
      <c r="F96" s="75">
        <f t="shared" si="2"/>
        <v>160</v>
      </c>
    </row>
    <row r="97" spans="1:6" ht="12.75">
      <c r="A97" s="87" t="s">
        <v>274</v>
      </c>
      <c r="B97" s="21" t="s">
        <v>275</v>
      </c>
      <c r="C97" s="52" t="s">
        <v>23</v>
      </c>
      <c r="D97" s="56">
        <v>200</v>
      </c>
      <c r="E97" s="54">
        <v>0.99</v>
      </c>
      <c r="F97" s="75">
        <f t="shared" si="2"/>
        <v>198</v>
      </c>
    </row>
    <row r="98" spans="1:6" ht="12.75">
      <c r="A98" s="87" t="s">
        <v>276</v>
      </c>
      <c r="B98" s="21" t="s">
        <v>277</v>
      </c>
      <c r="C98" s="52" t="s">
        <v>23</v>
      </c>
      <c r="D98" s="56">
        <v>200</v>
      </c>
      <c r="E98" s="54">
        <v>1.59</v>
      </c>
      <c r="F98" s="75">
        <f t="shared" si="2"/>
        <v>318</v>
      </c>
    </row>
    <row r="99" spans="1:6" ht="12.75">
      <c r="A99" s="87" t="s">
        <v>278</v>
      </c>
      <c r="B99" s="18" t="s">
        <v>279</v>
      </c>
      <c r="C99" s="52" t="s">
        <v>23</v>
      </c>
      <c r="D99" s="53">
        <v>200</v>
      </c>
      <c r="E99" s="54">
        <v>2.25</v>
      </c>
      <c r="F99" s="75">
        <f t="shared" si="2"/>
        <v>450</v>
      </c>
    </row>
    <row r="100" spans="1:6" ht="12.75">
      <c r="A100" s="87" t="s">
        <v>280</v>
      </c>
      <c r="B100" s="21" t="s">
        <v>281</v>
      </c>
      <c r="C100" s="58" t="s">
        <v>23</v>
      </c>
      <c r="D100" s="53">
        <v>200</v>
      </c>
      <c r="E100" s="54">
        <v>3.71</v>
      </c>
      <c r="F100" s="75">
        <f t="shared" si="2"/>
        <v>742</v>
      </c>
    </row>
    <row r="101" spans="1:6" ht="12.75">
      <c r="A101" s="87" t="s">
        <v>282</v>
      </c>
      <c r="B101" s="21" t="s">
        <v>283</v>
      </c>
      <c r="C101" s="58" t="s">
        <v>23</v>
      </c>
      <c r="D101" s="53">
        <v>200</v>
      </c>
      <c r="E101" s="54">
        <v>5.91</v>
      </c>
      <c r="F101" s="75">
        <f t="shared" si="2"/>
        <v>1182</v>
      </c>
    </row>
    <row r="102" spans="1:6" ht="25.5">
      <c r="A102" s="87" t="s">
        <v>284</v>
      </c>
      <c r="B102" s="21" t="s">
        <v>285</v>
      </c>
      <c r="C102" s="52" t="s">
        <v>9</v>
      </c>
      <c r="D102" s="52">
        <v>100</v>
      </c>
      <c r="E102" s="54">
        <v>0.85</v>
      </c>
      <c r="F102" s="75">
        <f t="shared" si="2"/>
        <v>85</v>
      </c>
    </row>
    <row r="103" spans="1:6" ht="12.75">
      <c r="A103" s="87" t="s">
        <v>286</v>
      </c>
      <c r="B103" s="21" t="s">
        <v>287</v>
      </c>
      <c r="C103" s="52" t="s">
        <v>23</v>
      </c>
      <c r="D103" s="55">
        <v>50</v>
      </c>
      <c r="E103" s="54">
        <v>15.53</v>
      </c>
      <c r="F103" s="75">
        <f t="shared" si="2"/>
        <v>776.5</v>
      </c>
    </row>
    <row r="104" spans="1:6" ht="26.25" thickBot="1">
      <c r="A104" s="90" t="s">
        <v>288</v>
      </c>
      <c r="B104" s="67" t="s">
        <v>289</v>
      </c>
      <c r="C104" s="76" t="s">
        <v>9</v>
      </c>
      <c r="D104" s="76">
        <v>20</v>
      </c>
      <c r="E104" s="69">
        <v>225.05</v>
      </c>
      <c r="F104" s="48">
        <f t="shared" si="2"/>
        <v>4501</v>
      </c>
    </row>
    <row r="105" spans="1:6" ht="13.5" thickBot="1">
      <c r="A105" s="107" t="s">
        <v>293</v>
      </c>
      <c r="B105" s="100"/>
      <c r="C105" s="100"/>
      <c r="D105" s="100"/>
      <c r="E105" s="101"/>
      <c r="F105" s="50">
        <f>SUM(F70:F104)</f>
        <v>35024.3</v>
      </c>
    </row>
  </sheetData>
  <mergeCells count="9">
    <mergeCell ref="A66:E66"/>
    <mergeCell ref="C67:F68"/>
    <mergeCell ref="A105:E105"/>
    <mergeCell ref="A67:B68"/>
    <mergeCell ref="C11:F12"/>
    <mergeCell ref="A47:E47"/>
    <mergeCell ref="C48:F49"/>
    <mergeCell ref="A11:B11"/>
    <mergeCell ref="A48:B49"/>
  </mergeCells>
  <printOptions/>
  <pageMargins left="0.984251968503937" right="0.75" top="0.1968503937007874" bottom="1" header="0.7874015748031497" footer="0"/>
  <pageSetup horizontalDpi="600" verticalDpi="600" orientation="portrait" paperSize="5" r:id="rId3"/>
  <legacyDrawing r:id="rId2"/>
  <oleObjects>
    <oleObject progId="Word.Picture.8" shapeId="1291453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ilafemina</cp:lastModifiedBy>
  <cp:lastPrinted>2009-02-13T20:10:19Z</cp:lastPrinted>
  <dcterms:created xsi:type="dcterms:W3CDTF">1996-11-27T10:00:04Z</dcterms:created>
  <dcterms:modified xsi:type="dcterms:W3CDTF">2009-02-17T15:21:44Z</dcterms:modified>
  <cp:category/>
  <cp:version/>
  <cp:contentType/>
  <cp:contentStatus/>
</cp:coreProperties>
</file>