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cuadro comparativo" sheetId="1" r:id="rId1"/>
  </sheets>
  <definedNames>
    <definedName name="_xlnm.Print_Area" localSheetId="0">'cuadro comparativo'!$A$1:$P$26</definedName>
  </definedNames>
  <calcPr fullCalcOnLoad="1"/>
</workbook>
</file>

<file path=xl/sharedStrings.xml><?xml version="1.0" encoding="utf-8"?>
<sst xmlns="http://schemas.openxmlformats.org/spreadsheetml/2006/main" count="71" uniqueCount="36">
  <si>
    <t>Marca de UPS</t>
  </si>
  <si>
    <t>APC</t>
  </si>
  <si>
    <t>TOTAL</t>
  </si>
  <si>
    <t>Precio  Unitario</t>
  </si>
  <si>
    <t>Precio  Total</t>
  </si>
  <si>
    <t>Precio Total</t>
  </si>
  <si>
    <t>Precio Unitario</t>
  </si>
  <si>
    <t>Renglón</t>
  </si>
  <si>
    <t xml:space="preserve"> </t>
  </si>
  <si>
    <t>No cotiza</t>
  </si>
  <si>
    <t>Cantidad</t>
  </si>
  <si>
    <t>Consolas mezcladoras</t>
  </si>
  <si>
    <t xml:space="preserve">DINATECH S.A. </t>
  </si>
  <si>
    <t>micrófonos</t>
  </si>
  <si>
    <t>Descripción</t>
  </si>
  <si>
    <t xml:space="preserve">No cotiza </t>
  </si>
  <si>
    <t>Placas de sonido</t>
  </si>
  <si>
    <t>Auriculares</t>
  </si>
  <si>
    <t>UPS</t>
  </si>
  <si>
    <t>Microprocesador</t>
  </si>
  <si>
    <t>Disco rígido</t>
  </si>
  <si>
    <t>SGI S.A.</t>
  </si>
  <si>
    <t>CORADIR S.A.</t>
  </si>
  <si>
    <t>ITEA S.A.</t>
  </si>
  <si>
    <t>Disco rígido Alternat.1</t>
  </si>
  <si>
    <t>Disco rígido Alternat.2</t>
  </si>
  <si>
    <t>Microprocesador Alternat.1</t>
  </si>
  <si>
    <t>UPS Alternativa 1</t>
  </si>
  <si>
    <t>Placas de sonido Alternat.1</t>
  </si>
  <si>
    <t>Placas de sonido Alternat.2</t>
  </si>
  <si>
    <t>G &amp; B SRL</t>
  </si>
  <si>
    <t>Anexo I: Cuadro comparativo</t>
  </si>
  <si>
    <t>Oferta preadjudicada</t>
  </si>
  <si>
    <t>Observaciones:</t>
  </si>
  <si>
    <t>Total adjudicado por oferente</t>
  </si>
  <si>
    <t>Renglon inadmisible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</si>
</sst>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.000_ ;_ &quot;$&quot;\ * \-#,##0.000_ ;_ &quot;$&quot;\ * &quot;-&quot;???_ ;_ @_ "/>
    <numFmt numFmtId="165" formatCode="&quot;$&quot;\ #,##0.000;[Red]&quot;$&quot;\ \-#,##0.000"/>
    <numFmt numFmtId="166" formatCode="&quot;$&quot;\ 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8" fontId="3" fillId="0" borderId="6" xfId="19" applyNumberFormat="1" applyFont="1" applyBorder="1" applyAlignment="1">
      <alignment horizontal="center"/>
    </xf>
    <xf numFmtId="8" fontId="3" fillId="0" borderId="7" xfId="19" applyNumberFormat="1" applyFont="1" applyBorder="1" applyAlignment="1">
      <alignment horizontal="center"/>
    </xf>
    <xf numFmtId="8" fontId="3" fillId="0" borderId="8" xfId="19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3" fillId="0" borderId="11" xfId="19" applyNumberFormat="1" applyFont="1" applyBorder="1" applyAlignment="1">
      <alignment horizontal="center"/>
    </xf>
    <xf numFmtId="8" fontId="3" fillId="0" borderId="12" xfId="19" applyNumberFormat="1" applyFont="1" applyBorder="1" applyAlignment="1">
      <alignment horizontal="center"/>
    </xf>
    <xf numFmtId="165" fontId="3" fillId="0" borderId="13" xfId="19" applyNumberFormat="1" applyFont="1" applyBorder="1" applyAlignment="1">
      <alignment horizontal="center"/>
    </xf>
    <xf numFmtId="8" fontId="3" fillId="0" borderId="13" xfId="19" applyNumberFormat="1" applyFont="1" applyBorder="1" applyAlignment="1">
      <alignment horizontal="center"/>
    </xf>
    <xf numFmtId="8" fontId="3" fillId="0" borderId="14" xfId="19" applyNumberFormat="1" applyFont="1" applyBorder="1" applyAlignment="1">
      <alignment horizontal="center"/>
    </xf>
    <xf numFmtId="166" fontId="3" fillId="0" borderId="0" xfId="21" applyNumberFormat="1" applyFont="1" applyAlignment="1">
      <alignment/>
    </xf>
    <xf numFmtId="44" fontId="5" fillId="0" borderId="11" xfId="19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164" fontId="5" fillId="0" borderId="13" xfId="19" applyNumberFormat="1" applyFont="1" applyBorder="1" applyAlignment="1">
      <alignment horizontal="center"/>
    </xf>
    <xf numFmtId="44" fontId="5" fillId="0" borderId="13" xfId="19" applyFont="1" applyBorder="1" applyAlignment="1">
      <alignment horizontal="center"/>
    </xf>
    <xf numFmtId="8" fontId="4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8" fontId="0" fillId="0" borderId="0" xfId="0" applyNumberFormat="1" applyAlignment="1">
      <alignment/>
    </xf>
    <xf numFmtId="8" fontId="3" fillId="2" borderId="11" xfId="19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/>
    </xf>
    <xf numFmtId="166" fontId="4" fillId="0" borderId="15" xfId="21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14" xfId="0" applyNumberFormat="1" applyFont="1" applyBorder="1" applyAlignment="1">
      <alignment/>
    </xf>
    <xf numFmtId="166" fontId="3" fillId="0" borderId="15" xfId="21" applyNumberFormat="1" applyFont="1" applyBorder="1" applyAlignment="1">
      <alignment/>
    </xf>
    <xf numFmtId="166" fontId="3" fillId="0" borderId="14" xfId="21" applyNumberFormat="1" applyFont="1" applyBorder="1" applyAlignment="1">
      <alignment/>
    </xf>
    <xf numFmtId="0" fontId="0" fillId="0" borderId="15" xfId="0" applyBorder="1" applyAlignment="1">
      <alignment/>
    </xf>
    <xf numFmtId="8" fontId="6" fillId="0" borderId="2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8" fontId="3" fillId="0" borderId="14" xfId="0" applyNumberFormat="1" applyFont="1" applyBorder="1" applyAlignment="1">
      <alignment horizontal="center"/>
    </xf>
    <xf numFmtId="166" fontId="3" fillId="0" borderId="24" xfId="21" applyNumberFormat="1" applyFont="1" applyBorder="1" applyAlignment="1">
      <alignment/>
    </xf>
    <xf numFmtId="8" fontId="3" fillId="0" borderId="14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3" xfId="0" applyBorder="1" applyAlignment="1">
      <alignment horizontal="left"/>
    </xf>
    <xf numFmtId="8" fontId="3" fillId="0" borderId="11" xfId="19" applyNumberFormat="1" applyFont="1" applyFill="1" applyBorder="1" applyAlignment="1">
      <alignment horizontal="center"/>
    </xf>
    <xf numFmtId="8" fontId="3" fillId="0" borderId="25" xfId="19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3" fillId="0" borderId="4" xfId="19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8" fontId="3" fillId="0" borderId="26" xfId="19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1.7109375" style="1" customWidth="1"/>
    <col min="3" max="3" width="35.7109375" style="1" customWidth="1"/>
    <col min="4" max="4" width="15.7109375" style="1" customWidth="1"/>
    <col min="5" max="5" width="22.140625" style="0" customWidth="1"/>
    <col min="6" max="6" width="23.7109375" style="0" customWidth="1"/>
    <col min="7" max="7" width="24.00390625" style="0" customWidth="1"/>
    <col min="8" max="8" width="23.8515625" style="0" customWidth="1"/>
    <col min="9" max="9" width="24.7109375" style="0" customWidth="1"/>
    <col min="10" max="10" width="21.7109375" style="0" customWidth="1"/>
    <col min="11" max="11" width="18.8515625" style="0" customWidth="1"/>
    <col min="12" max="12" width="18.28125" style="0" customWidth="1"/>
    <col min="13" max="13" width="20.00390625" style="0" customWidth="1"/>
    <col min="14" max="14" width="16.8515625" style="0" customWidth="1"/>
  </cols>
  <sheetData>
    <row r="2" spans="1:16" ht="18">
      <c r="A2" s="3"/>
      <c r="B2" s="80" t="s">
        <v>31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1"/>
      <c r="P2" s="81"/>
    </row>
    <row r="3" spans="1:12" ht="18.75" thickBot="1">
      <c r="A3" s="3"/>
      <c r="B3" s="4"/>
      <c r="C3" s="4"/>
      <c r="D3" s="4"/>
      <c r="E3" s="3"/>
      <c r="F3" s="3"/>
      <c r="G3" s="3"/>
      <c r="H3" s="3"/>
      <c r="I3" s="3"/>
      <c r="J3" s="3"/>
      <c r="K3" s="3"/>
      <c r="L3" s="3"/>
    </row>
    <row r="4" spans="1:14" ht="22.5" customHeight="1">
      <c r="A4" s="3"/>
      <c r="B4" s="5" t="s">
        <v>7</v>
      </c>
      <c r="C4" s="6" t="s">
        <v>14</v>
      </c>
      <c r="D4" s="6" t="s">
        <v>10</v>
      </c>
      <c r="E4" s="82" t="s">
        <v>12</v>
      </c>
      <c r="F4" s="79"/>
      <c r="G4" s="78" t="s">
        <v>21</v>
      </c>
      <c r="H4" s="79"/>
      <c r="I4" s="78" t="s">
        <v>30</v>
      </c>
      <c r="J4" s="79"/>
      <c r="K4" s="78" t="s">
        <v>22</v>
      </c>
      <c r="L4" s="79"/>
      <c r="M4" s="78" t="s">
        <v>23</v>
      </c>
      <c r="N4" s="79"/>
    </row>
    <row r="5" spans="1:14" ht="24" customHeight="1" hidden="1">
      <c r="A5" s="3"/>
      <c r="B5" s="7" t="s">
        <v>0</v>
      </c>
      <c r="C5" s="8"/>
      <c r="D5" s="8"/>
      <c r="E5" s="77" t="s">
        <v>1</v>
      </c>
      <c r="F5" s="75"/>
      <c r="G5" s="74" t="s">
        <v>1</v>
      </c>
      <c r="H5" s="75"/>
      <c r="I5" s="74" t="s">
        <v>1</v>
      </c>
      <c r="J5" s="75"/>
      <c r="K5" s="74" t="s">
        <v>1</v>
      </c>
      <c r="L5" s="75"/>
      <c r="M5" s="74" t="s">
        <v>1</v>
      </c>
      <c r="N5" s="75"/>
    </row>
    <row r="6" spans="1:14" ht="21" customHeight="1">
      <c r="A6" s="3"/>
      <c r="B6" s="7"/>
      <c r="C6" s="8"/>
      <c r="D6" s="8"/>
      <c r="E6" s="9" t="s">
        <v>6</v>
      </c>
      <c r="F6" s="10" t="s">
        <v>5</v>
      </c>
      <c r="G6" s="11" t="s">
        <v>3</v>
      </c>
      <c r="H6" s="10" t="s">
        <v>4</v>
      </c>
      <c r="I6" s="11" t="s">
        <v>6</v>
      </c>
      <c r="J6" s="10" t="s">
        <v>5</v>
      </c>
      <c r="K6" s="11" t="s">
        <v>6</v>
      </c>
      <c r="L6" s="10" t="s">
        <v>5</v>
      </c>
      <c r="M6" s="11" t="s">
        <v>6</v>
      </c>
      <c r="N6" s="10" t="s">
        <v>5</v>
      </c>
    </row>
    <row r="7" spans="1:14" ht="24" customHeight="1">
      <c r="A7" s="3"/>
      <c r="B7" s="12">
        <v>1</v>
      </c>
      <c r="C7" s="8" t="s">
        <v>11</v>
      </c>
      <c r="D7" s="13">
        <v>6</v>
      </c>
      <c r="E7" s="14" t="s">
        <v>9</v>
      </c>
      <c r="F7" s="15" t="s">
        <v>9</v>
      </c>
      <c r="G7" s="68">
        <v>564</v>
      </c>
      <c r="H7" s="68">
        <f>$D$7*G7</f>
        <v>3384</v>
      </c>
      <c r="I7" s="16" t="s">
        <v>9</v>
      </c>
      <c r="J7" s="15" t="s">
        <v>9</v>
      </c>
      <c r="K7" s="16">
        <v>576</v>
      </c>
      <c r="L7" s="15">
        <f>$D7*K7</f>
        <v>3456</v>
      </c>
      <c r="M7" s="16">
        <v>845</v>
      </c>
      <c r="N7" s="15">
        <f aca="true" t="shared" si="0" ref="N7:N12">$D7*M7</f>
        <v>5070</v>
      </c>
    </row>
    <row r="8" spans="1:14" ht="24" customHeight="1">
      <c r="A8" s="3"/>
      <c r="B8" s="12">
        <v>2</v>
      </c>
      <c r="C8" s="8" t="s">
        <v>13</v>
      </c>
      <c r="D8" s="13">
        <v>24</v>
      </c>
      <c r="E8" s="14" t="s">
        <v>15</v>
      </c>
      <c r="F8" s="15" t="s">
        <v>9</v>
      </c>
      <c r="G8" s="71" t="s">
        <v>35</v>
      </c>
      <c r="H8" s="76"/>
      <c r="I8" s="16" t="s">
        <v>9</v>
      </c>
      <c r="J8" s="15" t="s">
        <v>9</v>
      </c>
      <c r="K8" s="16" t="s">
        <v>9</v>
      </c>
      <c r="L8" s="15" t="s">
        <v>9</v>
      </c>
      <c r="M8" s="68">
        <v>1410</v>
      </c>
      <c r="N8" s="68">
        <f t="shared" si="0"/>
        <v>33840</v>
      </c>
    </row>
    <row r="9" spans="1:14" ht="24.75" customHeight="1">
      <c r="A9" s="3"/>
      <c r="B9" s="12">
        <v>3</v>
      </c>
      <c r="C9" s="8" t="s">
        <v>16</v>
      </c>
      <c r="D9" s="13">
        <v>6</v>
      </c>
      <c r="E9" s="14" t="s">
        <v>9</v>
      </c>
      <c r="F9" s="15" t="s">
        <v>9</v>
      </c>
      <c r="G9" s="16" t="s">
        <v>9</v>
      </c>
      <c r="H9" s="15" t="s">
        <v>9</v>
      </c>
      <c r="I9" s="16">
        <v>132</v>
      </c>
      <c r="J9" s="15">
        <f>$D9*I9</f>
        <v>792</v>
      </c>
      <c r="K9" s="36">
        <v>123</v>
      </c>
      <c r="L9" s="36">
        <f>$D9*K9</f>
        <v>738</v>
      </c>
      <c r="M9" s="16">
        <v>199</v>
      </c>
      <c r="N9" s="15">
        <f t="shared" si="0"/>
        <v>1194</v>
      </c>
    </row>
    <row r="10" spans="1:14" ht="24.75" customHeight="1">
      <c r="A10" s="3"/>
      <c r="B10" s="12">
        <v>3</v>
      </c>
      <c r="C10" s="8" t="s">
        <v>28</v>
      </c>
      <c r="D10" s="13">
        <v>6</v>
      </c>
      <c r="E10" s="14"/>
      <c r="F10" s="15"/>
      <c r="G10" s="16"/>
      <c r="H10" s="15"/>
      <c r="I10" s="16"/>
      <c r="J10" s="15"/>
      <c r="K10" s="16">
        <v>570</v>
      </c>
      <c r="L10" s="15">
        <f>$D10*K10</f>
        <v>3420</v>
      </c>
      <c r="M10" s="16"/>
      <c r="N10" s="15">
        <f t="shared" si="0"/>
        <v>0</v>
      </c>
    </row>
    <row r="11" spans="1:14" ht="24.75" customHeight="1">
      <c r="A11" s="3"/>
      <c r="B11" s="12">
        <v>3</v>
      </c>
      <c r="C11" s="8" t="s">
        <v>29</v>
      </c>
      <c r="D11" s="13">
        <v>6</v>
      </c>
      <c r="E11" s="14"/>
      <c r="F11" s="15"/>
      <c r="G11" s="16"/>
      <c r="H11" s="15"/>
      <c r="I11" s="16"/>
      <c r="J11" s="15"/>
      <c r="K11" s="16">
        <v>868</v>
      </c>
      <c r="L11" s="15">
        <f>$D11*K11</f>
        <v>5208</v>
      </c>
      <c r="M11" s="16"/>
      <c r="N11" s="15">
        <f t="shared" si="0"/>
        <v>0</v>
      </c>
    </row>
    <row r="12" spans="1:14" ht="24" customHeight="1">
      <c r="A12" s="3"/>
      <c r="B12" s="12">
        <v>4</v>
      </c>
      <c r="C12" s="8" t="s">
        <v>17</v>
      </c>
      <c r="D12" s="13">
        <v>6</v>
      </c>
      <c r="E12" s="14" t="s">
        <v>9</v>
      </c>
      <c r="F12" s="15" t="s">
        <v>9</v>
      </c>
      <c r="G12" s="16">
        <v>116</v>
      </c>
      <c r="H12" s="15">
        <f>$D12*G12</f>
        <v>696</v>
      </c>
      <c r="I12" s="16" t="s">
        <v>9</v>
      </c>
      <c r="J12" s="15" t="s">
        <v>9</v>
      </c>
      <c r="K12" s="36">
        <v>107</v>
      </c>
      <c r="L12" s="36">
        <f>$D12*K12</f>
        <v>642</v>
      </c>
      <c r="M12" s="16">
        <v>143</v>
      </c>
      <c r="N12" s="15">
        <f t="shared" si="0"/>
        <v>858</v>
      </c>
    </row>
    <row r="13" spans="1:14" ht="24" customHeight="1">
      <c r="A13" s="3"/>
      <c r="B13" s="12">
        <v>5</v>
      </c>
      <c r="C13" s="8" t="s">
        <v>18</v>
      </c>
      <c r="D13" s="13">
        <v>6</v>
      </c>
      <c r="E13" s="36">
        <v>615.96</v>
      </c>
      <c r="F13" s="36">
        <f>D13*E13</f>
        <v>3695.76</v>
      </c>
      <c r="G13" s="16" t="s">
        <v>9</v>
      </c>
      <c r="H13" s="15" t="s">
        <v>9</v>
      </c>
      <c r="I13" s="16">
        <v>702</v>
      </c>
      <c r="J13" s="15">
        <f>$D$13*I13</f>
        <v>4212</v>
      </c>
      <c r="K13" s="16">
        <v>698</v>
      </c>
      <c r="L13" s="15">
        <f>$D$13*K13</f>
        <v>4188</v>
      </c>
      <c r="M13" s="16">
        <v>914</v>
      </c>
      <c r="N13" s="15">
        <f>$D$13*M13</f>
        <v>5484</v>
      </c>
    </row>
    <row r="14" spans="1:14" ht="24" customHeight="1">
      <c r="A14" s="3"/>
      <c r="B14" s="18">
        <v>5</v>
      </c>
      <c r="C14" s="34" t="s">
        <v>27</v>
      </c>
      <c r="D14" s="19">
        <v>6</v>
      </c>
      <c r="E14" s="20"/>
      <c r="F14" s="15"/>
      <c r="G14" s="22"/>
      <c r="H14" s="15"/>
      <c r="I14" s="23"/>
      <c r="J14" s="15"/>
      <c r="K14" s="71" t="s">
        <v>35</v>
      </c>
      <c r="L14" s="73"/>
      <c r="M14" s="23"/>
      <c r="N14" s="15">
        <f aca="true" t="shared" si="1" ref="N14:N19">$D$13*M14</f>
        <v>0</v>
      </c>
    </row>
    <row r="15" spans="1:14" ht="24" customHeight="1">
      <c r="A15" s="3"/>
      <c r="B15" s="18">
        <v>6</v>
      </c>
      <c r="C15" s="34" t="s">
        <v>19</v>
      </c>
      <c r="D15" s="19">
        <v>6</v>
      </c>
      <c r="E15" s="36">
        <v>602.27</v>
      </c>
      <c r="F15" s="36">
        <f>D15*E15</f>
        <v>3613.62</v>
      </c>
      <c r="G15" s="22">
        <v>685</v>
      </c>
      <c r="H15" s="15">
        <f>$D15*G15</f>
        <v>4110</v>
      </c>
      <c r="I15" s="23">
        <v>945</v>
      </c>
      <c r="J15" s="15">
        <f>$D$13*I15</f>
        <v>5670</v>
      </c>
      <c r="K15" s="23">
        <v>833</v>
      </c>
      <c r="L15" s="15">
        <f>$D$13*K15</f>
        <v>4998</v>
      </c>
      <c r="M15" s="23">
        <v>1795</v>
      </c>
      <c r="N15" s="15">
        <f t="shared" si="1"/>
        <v>10770</v>
      </c>
    </row>
    <row r="16" spans="1:14" ht="24" customHeight="1">
      <c r="A16" s="3"/>
      <c r="B16" s="18">
        <v>6</v>
      </c>
      <c r="C16" s="34" t="s">
        <v>26</v>
      </c>
      <c r="D16" s="19">
        <v>6</v>
      </c>
      <c r="E16" s="20"/>
      <c r="F16" s="15"/>
      <c r="G16" s="22"/>
      <c r="H16" s="15"/>
      <c r="I16" s="23"/>
      <c r="J16" s="15"/>
      <c r="K16" s="23">
        <v>613</v>
      </c>
      <c r="L16" s="15">
        <f>$D$13*K16</f>
        <v>3678</v>
      </c>
      <c r="M16" s="23"/>
      <c r="N16" s="15">
        <f t="shared" si="1"/>
        <v>0</v>
      </c>
    </row>
    <row r="17" spans="1:14" ht="24" customHeight="1">
      <c r="A17" s="3"/>
      <c r="B17" s="18">
        <v>7</v>
      </c>
      <c r="C17" s="34" t="s">
        <v>20</v>
      </c>
      <c r="D17" s="19">
        <v>6</v>
      </c>
      <c r="E17" s="69" t="s">
        <v>35</v>
      </c>
      <c r="F17" s="70"/>
      <c r="G17" s="36">
        <v>221</v>
      </c>
      <c r="H17" s="36">
        <f>$D17*G17</f>
        <v>1326</v>
      </c>
      <c r="I17" s="71" t="s">
        <v>35</v>
      </c>
      <c r="J17" s="72"/>
      <c r="K17" s="23">
        <v>310</v>
      </c>
      <c r="L17" s="15">
        <f>$D$13*K17</f>
        <v>1860</v>
      </c>
      <c r="M17" s="23">
        <v>285</v>
      </c>
      <c r="N17" s="15">
        <f t="shared" si="1"/>
        <v>1710</v>
      </c>
    </row>
    <row r="18" spans="1:14" ht="24" customHeight="1">
      <c r="A18" s="3"/>
      <c r="B18" s="18">
        <v>7</v>
      </c>
      <c r="C18" s="34" t="s">
        <v>24</v>
      </c>
      <c r="D18" s="19">
        <v>6</v>
      </c>
      <c r="E18" s="20"/>
      <c r="F18" s="21"/>
      <c r="G18" s="22"/>
      <c r="H18" s="21"/>
      <c r="I18" s="23"/>
      <c r="J18" s="24"/>
      <c r="K18" s="71" t="s">
        <v>35</v>
      </c>
      <c r="L18" s="73"/>
      <c r="M18" s="23"/>
      <c r="N18" s="15">
        <f t="shared" si="1"/>
        <v>0</v>
      </c>
    </row>
    <row r="19" spans="1:14" ht="24" customHeight="1">
      <c r="A19" s="3"/>
      <c r="B19" s="18">
        <v>7</v>
      </c>
      <c r="C19" s="34" t="s">
        <v>25</v>
      </c>
      <c r="D19" s="19">
        <v>6</v>
      </c>
      <c r="E19" s="20"/>
      <c r="F19" s="21"/>
      <c r="G19" s="22"/>
      <c r="H19" s="21"/>
      <c r="I19" s="23"/>
      <c r="J19" s="24"/>
      <c r="K19" s="71" t="s">
        <v>35</v>
      </c>
      <c r="L19" s="73"/>
      <c r="M19" s="23"/>
      <c r="N19" s="15">
        <f t="shared" si="1"/>
        <v>0</v>
      </c>
    </row>
    <row r="20" spans="1:14" ht="30" customHeight="1">
      <c r="A20" s="3"/>
      <c r="B20" s="18" t="s">
        <v>2</v>
      </c>
      <c r="C20" s="13"/>
      <c r="D20" s="19"/>
      <c r="E20" s="26"/>
      <c r="F20" s="27">
        <v>8437.2</v>
      </c>
      <c r="G20" s="28"/>
      <c r="H20" s="27">
        <v>29988</v>
      </c>
      <c r="I20" s="29"/>
      <c r="J20" s="30">
        <v>11862</v>
      </c>
      <c r="K20" s="29"/>
      <c r="L20" s="30">
        <v>15882</v>
      </c>
      <c r="M20" s="29"/>
      <c r="N20" s="30">
        <f>SUM(N7:N13)+N15+N17</f>
        <v>58926</v>
      </c>
    </row>
    <row r="21" spans="1:14" ht="21.75" customHeight="1">
      <c r="A21" s="3"/>
      <c r="B21" s="18" t="s">
        <v>2</v>
      </c>
      <c r="C21" s="31"/>
      <c r="D21" s="31"/>
      <c r="E21" s="49"/>
      <c r="F21" s="53"/>
      <c r="G21" s="51"/>
      <c r="H21" s="64"/>
      <c r="I21" s="32"/>
      <c r="J21" s="62"/>
      <c r="K21" s="51"/>
      <c r="L21" s="30">
        <v>14364</v>
      </c>
      <c r="M21" s="32"/>
      <c r="N21" s="30"/>
    </row>
    <row r="22" spans="1:14" ht="23.25" customHeight="1">
      <c r="A22" s="3"/>
      <c r="B22" s="37" t="s">
        <v>2</v>
      </c>
      <c r="C22" s="17"/>
      <c r="D22" s="17"/>
      <c r="E22" s="50"/>
      <c r="F22" s="54"/>
      <c r="G22" s="52"/>
      <c r="H22" s="63"/>
      <c r="I22" s="38"/>
      <c r="J22" s="63"/>
      <c r="K22" s="52"/>
      <c r="L22" s="39">
        <v>19680</v>
      </c>
      <c r="M22" s="38"/>
      <c r="N22" s="39"/>
    </row>
    <row r="23" spans="1:14" ht="18">
      <c r="A23" t="s">
        <v>8</v>
      </c>
      <c r="B23" s="40" t="s">
        <v>33</v>
      </c>
      <c r="C23" s="41"/>
      <c r="D23" s="65"/>
      <c r="E23" s="58"/>
      <c r="F23" s="55"/>
      <c r="G23" s="42"/>
      <c r="H23" s="55"/>
      <c r="I23" s="42"/>
      <c r="J23" s="55"/>
      <c r="K23" s="42"/>
      <c r="L23" s="55"/>
      <c r="M23" s="42"/>
      <c r="N23" s="55"/>
    </row>
    <row r="24" spans="2:14" ht="18">
      <c r="B24" s="43" t="s">
        <v>32</v>
      </c>
      <c r="C24" s="44"/>
      <c r="D24" s="66"/>
      <c r="E24" s="59"/>
      <c r="F24" s="56"/>
      <c r="G24" s="45"/>
      <c r="H24" s="56"/>
      <c r="I24" s="45"/>
      <c r="J24" s="56"/>
      <c r="K24" s="45"/>
      <c r="L24" s="56"/>
      <c r="M24" s="45"/>
      <c r="N24" s="56"/>
    </row>
    <row r="25" spans="2:14" ht="18.75" thickBot="1">
      <c r="B25" s="46" t="s">
        <v>34</v>
      </c>
      <c r="C25" s="47"/>
      <c r="D25" s="67"/>
      <c r="E25" s="60"/>
      <c r="F25" s="57">
        <f>F13+F15</f>
        <v>7309.38</v>
      </c>
      <c r="G25" s="48"/>
      <c r="H25" s="57">
        <f>H7+H17</f>
        <v>4710</v>
      </c>
      <c r="I25" s="48"/>
      <c r="J25" s="61"/>
      <c r="K25" s="48"/>
      <c r="L25" s="57">
        <f>L9+L12</f>
        <v>1380</v>
      </c>
      <c r="M25" s="48"/>
      <c r="N25" s="57"/>
    </row>
    <row r="26" ht="12.75">
      <c r="D26" s="33"/>
    </row>
    <row r="27" spans="4:14" ht="18">
      <c r="D27" s="33"/>
      <c r="F27" s="25"/>
      <c r="H27" s="25"/>
      <c r="J27" s="25"/>
      <c r="L27" s="25"/>
      <c r="N27" s="25"/>
    </row>
    <row r="28" ht="12.75">
      <c r="D28" s="33"/>
    </row>
    <row r="29" spans="4:7" ht="12.75">
      <c r="D29" s="33"/>
      <c r="E29" s="35"/>
      <c r="G29" s="35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</sheetData>
  <mergeCells count="17">
    <mergeCell ref="K4:L4"/>
    <mergeCell ref="K5:L5"/>
    <mergeCell ref="B2:P2"/>
    <mergeCell ref="I4:J4"/>
    <mergeCell ref="I5:J5"/>
    <mergeCell ref="E4:F4"/>
    <mergeCell ref="G4:H4"/>
    <mergeCell ref="G5:H5"/>
    <mergeCell ref="M4:N4"/>
    <mergeCell ref="K18:L18"/>
    <mergeCell ref="K19:L19"/>
    <mergeCell ref="G8:H8"/>
    <mergeCell ref="E5:F5"/>
    <mergeCell ref="E17:F17"/>
    <mergeCell ref="I17:J17"/>
    <mergeCell ref="K14:L14"/>
    <mergeCell ref="M5:N5"/>
  </mergeCells>
  <printOptions horizontalCentered="1" verticalCentered="1"/>
  <pageMargins left="0.3937007874015748" right="0.75" top="0.984251968503937" bottom="0.1968503937007874" header="0" footer="0"/>
  <pageSetup fitToHeight="1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cp:lastPrinted>2006-09-26T15:19:48Z</cp:lastPrinted>
  <dcterms:created xsi:type="dcterms:W3CDTF">2005-04-25T18:03:41Z</dcterms:created>
  <dcterms:modified xsi:type="dcterms:W3CDTF">2006-09-26T15:39:56Z</dcterms:modified>
  <cp:category/>
  <cp:version/>
  <cp:contentType/>
  <cp:contentStatus/>
</cp:coreProperties>
</file>