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40" windowWidth="28515" windowHeight="12465"/>
  </bookViews>
  <sheets>
    <sheet name="Hoja1" sheetId="1" r:id="rId1"/>
    <sheet name="Hoja2" sheetId="2" r:id="rId2"/>
    <sheet name="Hoja3" sheetId="3" r:id="rId3"/>
  </sheets>
  <definedNames>
    <definedName name="_xlnm.Print_Titles" localSheetId="0">Hoja1!$1:$8</definedName>
  </definedNames>
  <calcPr calcId="145621"/>
</workbook>
</file>

<file path=xl/calcChain.xml><?xml version="1.0" encoding="utf-8"?>
<calcChain xmlns="http://schemas.openxmlformats.org/spreadsheetml/2006/main">
  <c r="F350" i="1" l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349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00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51" i="1"/>
  <c r="D292" i="1"/>
  <c r="E29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02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40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85" i="1"/>
  <c r="E132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14" i="1"/>
  <c r="E416" i="1" l="1"/>
  <c r="D416" i="1"/>
  <c r="F77" i="1"/>
  <c r="E77" i="1"/>
  <c r="D77" i="1"/>
  <c r="E414" i="1"/>
  <c r="E348" i="1" l="1"/>
  <c r="E341" i="1"/>
  <c r="D341" i="1"/>
  <c r="E299" i="1"/>
  <c r="E250" i="1"/>
  <c r="E243" i="1"/>
  <c r="D243" i="1"/>
  <c r="E201" i="1"/>
  <c r="E194" i="1"/>
  <c r="D194" i="1"/>
  <c r="E139" i="1"/>
  <c r="D132" i="1"/>
  <c r="E84" i="1"/>
  <c r="F415" i="1"/>
  <c r="F416" i="1" s="1"/>
  <c r="F341" i="1" l="1"/>
  <c r="F292" i="1"/>
  <c r="F194" i="1"/>
  <c r="F243" i="1"/>
  <c r="F132" i="1"/>
  <c r="E404" i="1"/>
  <c r="D404" i="1"/>
  <c r="F404" i="1" l="1"/>
  <c r="D408" i="1" l="1"/>
  <c r="D420" i="1" s="1"/>
  <c r="F408" i="1"/>
  <c r="F420" i="1" s="1"/>
  <c r="E408" i="1"/>
  <c r="E420" i="1" s="1"/>
</calcChain>
</file>

<file path=xl/sharedStrings.xml><?xml version="1.0" encoding="utf-8"?>
<sst xmlns="http://schemas.openxmlformats.org/spreadsheetml/2006/main" count="740" uniqueCount="212">
  <si>
    <t>Cuenta</t>
  </si>
  <si>
    <t>Concepto</t>
  </si>
  <si>
    <t>1.1.1</t>
  </si>
  <si>
    <t>Retribucion del Cargo PP</t>
  </si>
  <si>
    <t>1.1.4</t>
  </si>
  <si>
    <t>SAC PP</t>
  </si>
  <si>
    <t>1.1.6</t>
  </si>
  <si>
    <t>Contribuciones Patronales PP</t>
  </si>
  <si>
    <t>1.1.7</t>
  </si>
  <si>
    <t>Complementos PP</t>
  </si>
  <si>
    <t>1.2.1</t>
  </si>
  <si>
    <t>Retribucion del Cargo PT</t>
  </si>
  <si>
    <t>1.2.4</t>
  </si>
  <si>
    <t>SAC PT</t>
  </si>
  <si>
    <t>1.2.6</t>
  </si>
  <si>
    <t>Contribuciones Patronales PT</t>
  </si>
  <si>
    <t>1.2.7</t>
  </si>
  <si>
    <t xml:space="preserve">Complementos PT </t>
  </si>
  <si>
    <t>1.4.1</t>
  </si>
  <si>
    <t>Asignaciones Familiares</t>
  </si>
  <si>
    <t>2.1.1</t>
  </si>
  <si>
    <t>Alimentos para personas</t>
  </si>
  <si>
    <t>2.3.1</t>
  </si>
  <si>
    <t>Papel y Carton de Oficina</t>
  </si>
  <si>
    <t>2.3.5</t>
  </si>
  <si>
    <t>Libros, revistas y periodicos</t>
  </si>
  <si>
    <t>2.5.6</t>
  </si>
  <si>
    <t>Combustibles y Lubricantes</t>
  </si>
  <si>
    <t>2.9.1</t>
  </si>
  <si>
    <t>Elementos de limpieza</t>
  </si>
  <si>
    <t>2.9.2</t>
  </si>
  <si>
    <t>Utiles de escritorio, oficina y enseñanza</t>
  </si>
  <si>
    <t>2.9.6</t>
  </si>
  <si>
    <t>Repuestos y accesorios</t>
  </si>
  <si>
    <t>2.9.9</t>
  </si>
  <si>
    <t>Otros N.E.P.</t>
  </si>
  <si>
    <t>3.2.4</t>
  </si>
  <si>
    <t>Alquiler de fotocopiadoras</t>
  </si>
  <si>
    <t>3.3.1</t>
  </si>
  <si>
    <t xml:space="preserve">Mant. y reparacion de edificios y locales </t>
  </si>
  <si>
    <t>3.3.3</t>
  </si>
  <si>
    <t>3.3.5</t>
  </si>
  <si>
    <t xml:space="preserve">Limpieza aseo y fumigacion </t>
  </si>
  <si>
    <t>3.3.9</t>
  </si>
  <si>
    <t>3.5.3</t>
  </si>
  <si>
    <t>Imprenta publicaciones y reproducciones</t>
  </si>
  <si>
    <t>3.5.4</t>
  </si>
  <si>
    <t>Primas y gastos de seguros</t>
  </si>
  <si>
    <t>3.5.6</t>
  </si>
  <si>
    <t>Sistemas informáticos y de registro</t>
  </si>
  <si>
    <t>3.5.7</t>
  </si>
  <si>
    <t>Serv. de acceso a internet  y streaming</t>
  </si>
  <si>
    <t>3.5.8</t>
  </si>
  <si>
    <t xml:space="preserve">Serv. de vigilancia </t>
  </si>
  <si>
    <t>3.5.9</t>
  </si>
  <si>
    <t>Otros NEP</t>
  </si>
  <si>
    <t>3.6.1</t>
  </si>
  <si>
    <t>Publicidad y propaganda</t>
  </si>
  <si>
    <t>3.7.1</t>
  </si>
  <si>
    <t>Pasajes</t>
  </si>
  <si>
    <t>3.7.2</t>
  </si>
  <si>
    <t>Viaticos</t>
  </si>
  <si>
    <t>3.7.8</t>
  </si>
  <si>
    <t>Movilidad</t>
  </si>
  <si>
    <t>3.8.6</t>
  </si>
  <si>
    <t>Juicios y Mediaciones</t>
  </si>
  <si>
    <t>3.9.1</t>
  </si>
  <si>
    <t>Servicios de ceremonial</t>
  </si>
  <si>
    <t>3.9.2</t>
  </si>
  <si>
    <t>Servicios de comidas, viandas y refrigerios</t>
  </si>
  <si>
    <t>3.9.6</t>
  </si>
  <si>
    <t xml:space="preserve">Serv de consultoria </t>
  </si>
  <si>
    <t>3.9.9</t>
  </si>
  <si>
    <t>3.1.1</t>
  </si>
  <si>
    <t>Energia Electrica</t>
  </si>
  <si>
    <t>3.1.2</t>
  </si>
  <si>
    <t>Agua</t>
  </si>
  <si>
    <t>3.1.3</t>
  </si>
  <si>
    <t>Gas</t>
  </si>
  <si>
    <t>3.1.4</t>
  </si>
  <si>
    <t>Telefonos, telex y telefax</t>
  </si>
  <si>
    <t>3.1.5</t>
  </si>
  <si>
    <t>Correos y telegrafos</t>
  </si>
  <si>
    <t>3.4.2</t>
  </si>
  <si>
    <t>Medicos Sanitarios</t>
  </si>
  <si>
    <t>3.4.3</t>
  </si>
  <si>
    <t>Juridicos</t>
  </si>
  <si>
    <t>3.4.4</t>
  </si>
  <si>
    <t>Contabilidad y Auditoria</t>
  </si>
  <si>
    <t>3.4.5</t>
  </si>
  <si>
    <t>De Capacitación</t>
  </si>
  <si>
    <t>3.4.9</t>
  </si>
  <si>
    <t>4.3.4</t>
  </si>
  <si>
    <t>4.3.6</t>
  </si>
  <si>
    <t>Equipo para computacion</t>
  </si>
  <si>
    <t>4.3.7</t>
  </si>
  <si>
    <t>Equipo de oficina y moblaje</t>
  </si>
  <si>
    <t>4.3.9</t>
  </si>
  <si>
    <t>Equipos Varios</t>
  </si>
  <si>
    <t>4.4.1</t>
  </si>
  <si>
    <t>Equipo de seguridad</t>
  </si>
  <si>
    <t>4.8.1</t>
  </si>
  <si>
    <t xml:space="preserve">Programas de Computacion </t>
  </si>
  <si>
    <t>5.1.6</t>
  </si>
  <si>
    <t>Transferencias para act cientificas y academicas</t>
  </si>
  <si>
    <t>4.2.1 Bo</t>
  </si>
  <si>
    <t xml:space="preserve">Obra en edificio Bolivar 177 (Nº 58) </t>
  </si>
  <si>
    <t>4.2.1 Bz</t>
  </si>
  <si>
    <t>Obra edificio Beazley (obra Nº 52)</t>
  </si>
  <si>
    <t>4.2.1 JR</t>
  </si>
  <si>
    <t>Obra en edificio Julio A Roca (obra Nº 57)</t>
  </si>
  <si>
    <t xml:space="preserve">Elementos de limpieza </t>
  </si>
  <si>
    <t>Utiles de escritorio, oficina y enseñanzas</t>
  </si>
  <si>
    <t xml:space="preserve">Repuestos y accesorios </t>
  </si>
  <si>
    <t>3.2.1</t>
  </si>
  <si>
    <t>Alquiler de edificios y locales</t>
  </si>
  <si>
    <t xml:space="preserve">Alquiler de fotocopiadoras </t>
  </si>
  <si>
    <t>Mantenimiento y reparacion de maquinarias y equipo</t>
  </si>
  <si>
    <t>Limpieza aseo y fumigacion</t>
  </si>
  <si>
    <t>Primas y gastos de seguro</t>
  </si>
  <si>
    <t>Sistemas informaticos y de registro</t>
  </si>
  <si>
    <t>3.9.8</t>
  </si>
  <si>
    <t>Premios y Reconocimientos</t>
  </si>
  <si>
    <t>Telefonos, telex y fax</t>
  </si>
  <si>
    <t>Correos y Telegrafos</t>
  </si>
  <si>
    <t>Medicos y Sanitarios</t>
  </si>
  <si>
    <t>De capacitacion</t>
  </si>
  <si>
    <t>Otros N.E.P</t>
  </si>
  <si>
    <t>Equipo de comunicacion y señalamiento</t>
  </si>
  <si>
    <t>Programas de computacion</t>
  </si>
  <si>
    <t>5.1.3</t>
  </si>
  <si>
    <t>Becas y otros subsidios</t>
  </si>
  <si>
    <t xml:space="preserve">Asignaciones familiares </t>
  </si>
  <si>
    <t>3.2.9</t>
  </si>
  <si>
    <t>Limpieza, aseo y fumigacion</t>
  </si>
  <si>
    <t>Imprenta, publicaciones y reproducciones</t>
  </si>
  <si>
    <t>Energia electrica</t>
  </si>
  <si>
    <t xml:space="preserve">Correos y telegrafos </t>
  </si>
  <si>
    <t>3.4.1</t>
  </si>
  <si>
    <t>Medicos y sanitarios</t>
  </si>
  <si>
    <t>4.5.1</t>
  </si>
  <si>
    <t>Libros, revistas y otros elementos de coleccion</t>
  </si>
  <si>
    <t>Combustibles y lubricantes</t>
  </si>
  <si>
    <t>2.9.3</t>
  </si>
  <si>
    <t>Utiles y Materiales eléctricos</t>
  </si>
  <si>
    <t>Imprenta Publicaciones y reproducciones</t>
  </si>
  <si>
    <t>Primas y Gastos de seguros</t>
  </si>
  <si>
    <t xml:space="preserve">Sistemas informáticos y de registro </t>
  </si>
  <si>
    <t xml:space="preserve">Servicios de comidas, viandas y refrigerios </t>
  </si>
  <si>
    <t>Elementos de Limpieza</t>
  </si>
  <si>
    <t>Utiles y materiales electricos</t>
  </si>
  <si>
    <t xml:space="preserve">Imprenta publicaciones y reproducciones </t>
  </si>
  <si>
    <t xml:space="preserve">Correos y Telegrafos </t>
  </si>
  <si>
    <t>Mant. y reparacion de edificios y locales</t>
  </si>
  <si>
    <t>Serv. de acceso a internet y Straming</t>
  </si>
  <si>
    <t>Serv. de vigilancia</t>
  </si>
  <si>
    <t>Viáticos</t>
  </si>
  <si>
    <t>Programas de Computacion</t>
  </si>
  <si>
    <t>Asignaciones familiares</t>
  </si>
  <si>
    <t>2.2.2</t>
  </si>
  <si>
    <t>Prendas de vestir</t>
  </si>
  <si>
    <t>2.5.5</t>
  </si>
  <si>
    <t>Tintas, pinturas y colorantes</t>
  </si>
  <si>
    <t>2.9.7</t>
  </si>
  <si>
    <t>Herramientas menores</t>
  </si>
  <si>
    <t>3.5.1</t>
  </si>
  <si>
    <t>Transporte y almacenamiento</t>
  </si>
  <si>
    <t xml:space="preserve">Viaticos </t>
  </si>
  <si>
    <t>Estudios, investigaciones y proyrctos de fact</t>
  </si>
  <si>
    <t>Contabilidad y auditoria</t>
  </si>
  <si>
    <t>De Capacitacion</t>
  </si>
  <si>
    <t>3.4.6</t>
  </si>
  <si>
    <t>De Informatica y Sistemas Computariz</t>
  </si>
  <si>
    <t>4.3.2</t>
  </si>
  <si>
    <t>Equipo de transporte, tracción y elevación</t>
  </si>
  <si>
    <t>Credito Vigente</t>
  </si>
  <si>
    <t>JURISDICCIÓN 7 CONSEJO DE LA MAGISTRATURA DE LA CABA</t>
  </si>
  <si>
    <t>PROGRAMA 16 - ACTIVIDADES ESPECÍFICAS DEL CONSEJO DE LA MAGISTRATURA</t>
  </si>
  <si>
    <t>Saldo</t>
  </si>
  <si>
    <t>Total</t>
  </si>
  <si>
    <t>SUBPROGRAMA 16.1 - CENTRO FORMACION JUDICIAL</t>
  </si>
  <si>
    <t>SUBPROGRAMA 16.2 - PLANIFICACIÓN Y GESTIÓN DE POLÍTICA JUDICIAL</t>
  </si>
  <si>
    <t>PROGRAMA 17 - JUSTICIA CONTENCIOSO, ADMINISTRATIVO Y TRIBUTARIA</t>
  </si>
  <si>
    <t>PROGRAMA 18 - JUSTICIA PENAL CONTRAVENCIONAL Y DE FALTAS</t>
  </si>
  <si>
    <t>PROGRAMA 19 - METODOS ALTERNATIVOS DE SOLUCION DE CONFLICTOS Y JUSTICIA VECINAL</t>
  </si>
  <si>
    <t>PROGRAMA 20 - ACTIVIDADES COMUNES Y OPERATIVAS DEL PODER  JUDICIAL</t>
  </si>
  <si>
    <t>Total Jurisdicción 7 - FF 11</t>
  </si>
  <si>
    <t>Total Jurisdicción 7 - FF 11 + 13</t>
  </si>
  <si>
    <t>Estudios, investigaciones y proyectos de factibili</t>
  </si>
  <si>
    <t>4.3.3</t>
  </si>
  <si>
    <t>Equipo Sanitario y de Laboratorio</t>
  </si>
  <si>
    <t>Equipo de comunicación y señalamiento</t>
  </si>
  <si>
    <t>5.1.9</t>
  </si>
  <si>
    <t>Transferencias a Empresas Privadas</t>
  </si>
  <si>
    <t>4.2.1 CJ</t>
  </si>
  <si>
    <t xml:space="preserve">Obra Nuevo Edificio Ciudad Judicial (obra Nº 59) </t>
  </si>
  <si>
    <t xml:space="preserve">Tintas, pinturas y colorantes </t>
  </si>
  <si>
    <t xml:space="preserve">Energia Electrica </t>
  </si>
  <si>
    <t>4.3.5</t>
  </si>
  <si>
    <t>Equipo educacional, cultural y recreativo</t>
  </si>
  <si>
    <t>2.3.3</t>
  </si>
  <si>
    <t>Productos de artes graficas</t>
  </si>
  <si>
    <t>3.4.7</t>
  </si>
  <si>
    <t>Artisticos, culturales y recreativos</t>
  </si>
  <si>
    <t>5.6.1</t>
  </si>
  <si>
    <t>Transf. a Univer. para financiar gastos ctes.</t>
  </si>
  <si>
    <t>Equipo de Seguridad</t>
  </si>
  <si>
    <t>Imprenta, Publicaciones y Reproduccones</t>
  </si>
  <si>
    <t>Fuente de Financiación 13 - RECURSOS AFECTADOS</t>
  </si>
  <si>
    <t xml:space="preserve">Obra Nuevo Edificio Ciudad Judicial </t>
  </si>
  <si>
    <t>PRESUPUESTO 2015 - Ejecución al 31/03/2015</t>
  </si>
  <si>
    <t>Ejecución al 31-03-2015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</si>
</sst>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#,##0_ ;\-#,##0\ "/>
    <numFmt numFmtId="165" formatCode="#,##0.00_ ;[Red]\-#,##0.00\ "/>
    <numFmt numFmtId="166" formatCode="#,##0_ ;[Red]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theme="1"/>
      <name val="Bookman Old Style"/>
      <family val="1"/>
    </font>
    <font>
      <i/>
      <sz val="9"/>
      <name val="Arial"/>
      <family val="2"/>
    </font>
    <font>
      <b/>
      <u/>
      <sz val="10"/>
      <name val="Bookman Old Style"/>
      <family val="1"/>
    </font>
    <font>
      <sz val="10"/>
      <name val="Bookman Old Style"/>
      <family val="1"/>
    </font>
    <font>
      <sz val="11"/>
      <color theme="1"/>
      <name val="Bookman Old Style"/>
      <family val="1"/>
    </font>
    <font>
      <sz val="10"/>
      <color indexed="8"/>
      <name val="Bookman Old Style"/>
      <family val="1"/>
    </font>
    <font>
      <b/>
      <sz val="10"/>
      <color indexed="8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0" fillId="0" borderId="0" xfId="0" applyFill="1" applyBorder="1"/>
    <xf numFmtId="0" fontId="3" fillId="0" borderId="0" xfId="0" applyFont="1"/>
    <xf numFmtId="0" fontId="3" fillId="0" borderId="0" xfId="0" applyFont="1" applyAlignment="1"/>
    <xf numFmtId="164" fontId="3" fillId="0" borderId="0" xfId="1" applyNumberFormat="1" applyFont="1"/>
    <xf numFmtId="165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Fill="1" applyBorder="1"/>
    <xf numFmtId="165" fontId="8" fillId="2" borderId="1" xfId="2" applyNumberFormat="1" applyFont="1" applyFill="1" applyBorder="1" applyAlignment="1">
      <alignment horizontal="center" vertical="center" wrapText="1"/>
    </xf>
    <xf numFmtId="165" fontId="8" fillId="2" borderId="1" xfId="2" applyNumberFormat="1" applyFont="1" applyFill="1" applyBorder="1" applyAlignment="1">
      <alignment horizontal="center" vertical="center"/>
    </xf>
    <xf numFmtId="164" fontId="8" fillId="3" borderId="1" xfId="1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wrapText="1"/>
    </xf>
    <xf numFmtId="0" fontId="8" fillId="0" borderId="1" xfId="2" applyFont="1" applyFill="1" applyBorder="1" applyAlignment="1"/>
    <xf numFmtId="164" fontId="8" fillId="0" borderId="1" xfId="1" applyNumberFormat="1" applyFont="1" applyFill="1" applyBorder="1" applyAlignment="1">
      <alignment horizontal="right" wrapText="1"/>
    </xf>
    <xf numFmtId="166" fontId="8" fillId="0" borderId="1" xfId="1" applyNumberFormat="1" applyFont="1" applyFill="1" applyBorder="1" applyAlignment="1">
      <alignment horizontal="right" wrapText="1"/>
    </xf>
    <xf numFmtId="0" fontId="9" fillId="4" borderId="1" xfId="2" applyFont="1" applyFill="1" applyBorder="1" applyAlignment="1">
      <alignment wrapText="1"/>
    </xf>
    <xf numFmtId="0" fontId="8" fillId="4" borderId="1" xfId="2" applyFont="1" applyFill="1" applyBorder="1" applyAlignment="1"/>
    <xf numFmtId="164" fontId="9" fillId="4" borderId="1" xfId="1" applyNumberFormat="1" applyFont="1" applyFill="1" applyBorder="1" applyAlignment="1">
      <alignment horizontal="right" wrapText="1"/>
    </xf>
    <xf numFmtId="0" fontId="8" fillId="0" borderId="0" xfId="2" applyFont="1" applyFill="1" applyBorder="1" applyAlignment="1">
      <alignment wrapText="1"/>
    </xf>
    <xf numFmtId="0" fontId="8" fillId="0" borderId="0" xfId="2" applyFont="1" applyFill="1" applyBorder="1" applyAlignment="1"/>
    <xf numFmtId="164" fontId="8" fillId="0" borderId="0" xfId="1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vertical="center"/>
    </xf>
    <xf numFmtId="0" fontId="7" fillId="0" borderId="0" xfId="0" applyFont="1" applyFill="1" applyBorder="1" applyAlignment="1"/>
    <xf numFmtId="164" fontId="7" fillId="0" borderId="0" xfId="1" applyNumberFormat="1" applyFont="1" applyFill="1" applyBorder="1"/>
    <xf numFmtId="0" fontId="10" fillId="5" borderId="2" xfId="2" applyFont="1" applyFill="1" applyBorder="1" applyAlignment="1">
      <alignment horizontal="left" vertical="center"/>
    </xf>
    <xf numFmtId="0" fontId="11" fillId="5" borderId="3" xfId="2" applyFont="1" applyFill="1" applyBorder="1" applyAlignment="1">
      <alignment horizontal="left" vertical="center"/>
    </xf>
    <xf numFmtId="164" fontId="10" fillId="5" borderId="3" xfId="1" applyNumberFormat="1" applyFont="1" applyFill="1" applyBorder="1" applyAlignment="1">
      <alignment horizontal="right" vertical="center"/>
    </xf>
    <xf numFmtId="164" fontId="10" fillId="5" borderId="4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9" fillId="0" borderId="0" xfId="2" applyFont="1" applyFill="1" applyBorder="1" applyAlignment="1">
      <alignment wrapText="1"/>
    </xf>
    <xf numFmtId="164" fontId="9" fillId="0" borderId="0" xfId="1" applyNumberFormat="1" applyFont="1" applyFill="1" applyBorder="1" applyAlignment="1">
      <alignment horizontal="right" wrapText="1"/>
    </xf>
    <xf numFmtId="164" fontId="0" fillId="0" borderId="0" xfId="0" applyNumberFormat="1"/>
    <xf numFmtId="164" fontId="4" fillId="0" borderId="0" xfId="1" applyNumberFormat="1" applyFont="1" applyFill="1" applyAlignment="1">
      <alignment horizontal="right" vertical="center" wrapText="1"/>
    </xf>
  </cellXfs>
  <cellStyles count="3">
    <cellStyle name="Millares" xfId="1" builtinId="3"/>
    <cellStyle name="Normal" xfId="0" builtinId="0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30479</xdr:colOff>
      <xdr:row>1</xdr:row>
      <xdr:rowOff>76200</xdr:rowOff>
    </xdr:from>
    <xdr:to>
      <xdr:col>2</xdr:col>
      <xdr:colOff>3105150</xdr:colOff>
      <xdr:row>4</xdr:row>
      <xdr:rowOff>150932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804" y="266700"/>
          <a:ext cx="3655696" cy="646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"/>
  <sheetViews>
    <sheetView tabSelected="1" workbookViewId="0">
      <selection activeCell="D5" sqref="D5"/>
    </sheetView>
  </sheetViews>
  <sheetFormatPr baseColWidth="10" defaultRowHeight="15" x14ac:dyDescent="0.25"/>
  <cols>
    <col min="1" max="1" width="4.7109375" customWidth="1"/>
    <col min="2" max="2" width="8.7109375" customWidth="1"/>
    <col min="3" max="3" width="52.7109375" customWidth="1"/>
    <col min="4" max="4" width="19.85546875" bestFit="1" customWidth="1"/>
    <col min="5" max="5" width="18.7109375" customWidth="1"/>
    <col min="6" max="6" width="19.85546875" bestFit="1" customWidth="1"/>
  </cols>
  <sheetData>
    <row r="1" spans="1:6" ht="15" customHeight="1" x14ac:dyDescent="0.25"/>
    <row r="2" spans="1:6" s="1" customFormat="1" ht="15" customHeight="1" x14ac:dyDescent="0.3">
      <c r="B2" s="2"/>
      <c r="C2" s="3"/>
      <c r="D2" s="4"/>
      <c r="E2" s="4"/>
      <c r="F2" s="4"/>
    </row>
    <row r="3" spans="1:6" s="1" customFormat="1" ht="15" customHeight="1" x14ac:dyDescent="0.3">
      <c r="B3" s="2"/>
      <c r="C3" s="3"/>
      <c r="D3" s="32"/>
      <c r="E3" s="32"/>
      <c r="F3" s="32"/>
    </row>
    <row r="4" spans="1:6" s="1" customFormat="1" ht="15" customHeight="1" x14ac:dyDescent="0.3">
      <c r="B4" s="2"/>
      <c r="C4" s="3"/>
      <c r="D4" s="32"/>
      <c r="E4" s="32"/>
      <c r="F4" s="32"/>
    </row>
    <row r="5" spans="1:6" s="1" customFormat="1" ht="15" customHeight="1" x14ac:dyDescent="0.3">
      <c r="B5" s="2"/>
      <c r="C5" s="3"/>
      <c r="D5" s="4"/>
      <c r="E5" s="4"/>
      <c r="F5" s="4"/>
    </row>
    <row r="6" spans="1:6" s="1" customFormat="1" ht="15" customHeight="1" x14ac:dyDescent="0.3">
      <c r="B6" s="2"/>
      <c r="C6" s="3"/>
      <c r="D6" s="4"/>
      <c r="E6" s="4"/>
      <c r="F6" s="4"/>
    </row>
    <row r="7" spans="1:6" s="1" customFormat="1" ht="15" customHeight="1" x14ac:dyDescent="0.3">
      <c r="B7" s="5" t="s">
        <v>210</v>
      </c>
      <c r="C7" s="3"/>
      <c r="D7" s="4"/>
      <c r="E7" s="4"/>
      <c r="F7" s="4"/>
    </row>
    <row r="8" spans="1:6" s="1" customFormat="1" ht="15" customHeight="1" x14ac:dyDescent="0.3">
      <c r="B8" s="5"/>
      <c r="C8" s="3"/>
      <c r="D8" s="4"/>
      <c r="E8" s="4"/>
      <c r="F8" s="4"/>
    </row>
    <row r="9" spans="1:6" s="1" customFormat="1" ht="15" customHeight="1" x14ac:dyDescent="0.3">
      <c r="B9" s="5" t="s">
        <v>176</v>
      </c>
      <c r="C9" s="3"/>
      <c r="D9" s="4"/>
      <c r="E9" s="4"/>
      <c r="F9" s="4"/>
    </row>
    <row r="10" spans="1:6" s="1" customFormat="1" ht="15" customHeight="1" x14ac:dyDescent="0.3">
      <c r="B10" s="6"/>
      <c r="C10" s="3"/>
      <c r="D10" s="4"/>
      <c r="E10" s="4"/>
      <c r="F10" s="4"/>
    </row>
    <row r="11" spans="1:6" s="1" customFormat="1" ht="15" customHeight="1" x14ac:dyDescent="0.3">
      <c r="B11" s="5" t="s">
        <v>177</v>
      </c>
      <c r="C11" s="3"/>
      <c r="D11" s="4"/>
      <c r="E11" s="4"/>
      <c r="F11" s="4"/>
    </row>
    <row r="12" spans="1:6" s="1" customFormat="1" ht="15" customHeight="1" x14ac:dyDescent="0.3">
      <c r="B12" s="2"/>
      <c r="C12" s="3"/>
      <c r="D12" s="4"/>
      <c r="E12" s="4"/>
      <c r="F12" s="4"/>
    </row>
    <row r="13" spans="1:6" s="1" customFormat="1" ht="30" x14ac:dyDescent="0.25">
      <c r="A13" s="7"/>
      <c r="B13" s="8" t="s">
        <v>0</v>
      </c>
      <c r="C13" s="9" t="s">
        <v>1</v>
      </c>
      <c r="D13" s="10" t="s">
        <v>175</v>
      </c>
      <c r="E13" s="10" t="s">
        <v>211</v>
      </c>
      <c r="F13" s="10" t="s">
        <v>178</v>
      </c>
    </row>
    <row r="14" spans="1:6" s="1" customFormat="1" ht="15" customHeight="1" x14ac:dyDescent="0.3">
      <c r="A14" s="7"/>
      <c r="B14" s="11" t="s">
        <v>2</v>
      </c>
      <c r="C14" s="12" t="s">
        <v>3</v>
      </c>
      <c r="D14" s="13">
        <v>138345040</v>
      </c>
      <c r="E14" s="13">
        <v>32772065</v>
      </c>
      <c r="F14" s="14">
        <f>+D14-E14</f>
        <v>105572975</v>
      </c>
    </row>
    <row r="15" spans="1:6" s="1" customFormat="1" ht="15" customHeight="1" x14ac:dyDescent="0.3">
      <c r="A15" s="7"/>
      <c r="B15" s="11" t="s">
        <v>4</v>
      </c>
      <c r="C15" s="12" t="s">
        <v>5</v>
      </c>
      <c r="D15" s="13">
        <v>10158772</v>
      </c>
      <c r="E15" s="13">
        <v>0</v>
      </c>
      <c r="F15" s="14">
        <f t="shared" ref="F15:F76" si="0">+D15-E15</f>
        <v>10158772</v>
      </c>
    </row>
    <row r="16" spans="1:6" s="1" customFormat="1" ht="15" customHeight="1" x14ac:dyDescent="0.3">
      <c r="A16" s="7"/>
      <c r="B16" s="11" t="s">
        <v>6</v>
      </c>
      <c r="C16" s="12" t="s">
        <v>7</v>
      </c>
      <c r="D16" s="13">
        <v>34229113</v>
      </c>
      <c r="E16" s="13">
        <v>8284785</v>
      </c>
      <c r="F16" s="14">
        <f t="shared" si="0"/>
        <v>25944328</v>
      </c>
    </row>
    <row r="17" spans="1:6" s="1" customFormat="1" ht="15" customHeight="1" x14ac:dyDescent="0.3">
      <c r="A17" s="7"/>
      <c r="B17" s="11" t="s">
        <v>8</v>
      </c>
      <c r="C17" s="12" t="s">
        <v>9</v>
      </c>
      <c r="D17" s="13">
        <v>2488011</v>
      </c>
      <c r="E17" s="13">
        <v>1597737</v>
      </c>
      <c r="F17" s="14">
        <f t="shared" si="0"/>
        <v>890274</v>
      </c>
    </row>
    <row r="18" spans="1:6" s="1" customFormat="1" ht="15" customHeight="1" x14ac:dyDescent="0.3">
      <c r="A18" s="7"/>
      <c r="B18" s="11" t="s">
        <v>10</v>
      </c>
      <c r="C18" s="12" t="s">
        <v>11</v>
      </c>
      <c r="D18" s="13">
        <v>37198035</v>
      </c>
      <c r="E18" s="13">
        <v>8614394</v>
      </c>
      <c r="F18" s="14">
        <f t="shared" si="0"/>
        <v>28583641</v>
      </c>
    </row>
    <row r="19" spans="1:6" s="1" customFormat="1" ht="15" customHeight="1" x14ac:dyDescent="0.3">
      <c r="A19" s="7"/>
      <c r="B19" s="11" t="s">
        <v>12</v>
      </c>
      <c r="C19" s="12" t="s">
        <v>13</v>
      </c>
      <c r="D19" s="13">
        <v>3099836</v>
      </c>
      <c r="E19" s="13">
        <v>0</v>
      </c>
      <c r="F19" s="14">
        <f t="shared" si="0"/>
        <v>3099836</v>
      </c>
    </row>
    <row r="20" spans="1:6" s="1" customFormat="1" ht="15" customHeight="1" x14ac:dyDescent="0.3">
      <c r="A20" s="7"/>
      <c r="B20" s="11" t="s">
        <v>14</v>
      </c>
      <c r="C20" s="12" t="s">
        <v>15</v>
      </c>
      <c r="D20" s="13">
        <v>10353677</v>
      </c>
      <c r="E20" s="13">
        <v>2027402</v>
      </c>
      <c r="F20" s="14">
        <f t="shared" si="0"/>
        <v>8326275</v>
      </c>
    </row>
    <row r="21" spans="1:6" s="1" customFormat="1" ht="15" customHeight="1" x14ac:dyDescent="0.3">
      <c r="A21" s="7"/>
      <c r="B21" s="11" t="s">
        <v>16</v>
      </c>
      <c r="C21" s="12" t="s">
        <v>17</v>
      </c>
      <c r="D21" s="13">
        <v>735322</v>
      </c>
      <c r="E21" s="13">
        <v>389653</v>
      </c>
      <c r="F21" s="14">
        <f t="shared" si="0"/>
        <v>345669</v>
      </c>
    </row>
    <row r="22" spans="1:6" s="1" customFormat="1" ht="15" customHeight="1" x14ac:dyDescent="0.3">
      <c r="A22" s="7"/>
      <c r="B22" s="11" t="s">
        <v>18</v>
      </c>
      <c r="C22" s="12" t="s">
        <v>19</v>
      </c>
      <c r="D22" s="13">
        <v>4291419</v>
      </c>
      <c r="E22" s="13">
        <v>234220</v>
      </c>
      <c r="F22" s="14">
        <f t="shared" si="0"/>
        <v>4057199</v>
      </c>
    </row>
    <row r="23" spans="1:6" s="1" customFormat="1" ht="15" customHeight="1" x14ac:dyDescent="0.3">
      <c r="A23" s="7"/>
      <c r="B23" s="11" t="s">
        <v>20</v>
      </c>
      <c r="C23" s="12" t="s">
        <v>21</v>
      </c>
      <c r="D23" s="13">
        <v>555900</v>
      </c>
      <c r="E23" s="13">
        <v>246619</v>
      </c>
      <c r="F23" s="14">
        <f t="shared" si="0"/>
        <v>309281</v>
      </c>
    </row>
    <row r="24" spans="1:6" s="1" customFormat="1" ht="15" customHeight="1" x14ac:dyDescent="0.3">
      <c r="A24" s="7"/>
      <c r="B24" s="11" t="s">
        <v>22</v>
      </c>
      <c r="C24" s="12" t="s">
        <v>23</v>
      </c>
      <c r="D24" s="13">
        <v>231000</v>
      </c>
      <c r="E24" s="13">
        <v>29917</v>
      </c>
      <c r="F24" s="14">
        <f t="shared" si="0"/>
        <v>201083</v>
      </c>
    </row>
    <row r="25" spans="1:6" s="1" customFormat="1" ht="15" customHeight="1" x14ac:dyDescent="0.3">
      <c r="A25" s="7"/>
      <c r="B25" s="11" t="s">
        <v>24</v>
      </c>
      <c r="C25" s="12" t="s">
        <v>25</v>
      </c>
      <c r="D25" s="13">
        <v>4500</v>
      </c>
      <c r="E25" s="13">
        <v>4500</v>
      </c>
      <c r="F25" s="14">
        <f t="shared" si="0"/>
        <v>0</v>
      </c>
    </row>
    <row r="26" spans="1:6" s="1" customFormat="1" ht="15" customHeight="1" x14ac:dyDescent="0.3">
      <c r="A26" s="7"/>
      <c r="B26" s="11" t="s">
        <v>161</v>
      </c>
      <c r="C26" s="12" t="s">
        <v>162</v>
      </c>
      <c r="D26" s="13">
        <v>75000</v>
      </c>
      <c r="E26" s="13">
        <v>0</v>
      </c>
      <c r="F26" s="14">
        <f t="shared" si="0"/>
        <v>75000</v>
      </c>
    </row>
    <row r="27" spans="1:6" s="1" customFormat="1" ht="15" customHeight="1" x14ac:dyDescent="0.3">
      <c r="A27" s="7"/>
      <c r="B27" s="11" t="s">
        <v>26</v>
      </c>
      <c r="C27" s="12" t="s">
        <v>27</v>
      </c>
      <c r="D27" s="13">
        <v>10500</v>
      </c>
      <c r="E27" s="13">
        <v>10500</v>
      </c>
      <c r="F27" s="14">
        <f t="shared" si="0"/>
        <v>0</v>
      </c>
    </row>
    <row r="28" spans="1:6" s="1" customFormat="1" ht="15" customHeight="1" x14ac:dyDescent="0.3">
      <c r="A28" s="7"/>
      <c r="B28" s="11" t="s">
        <v>28</v>
      </c>
      <c r="C28" s="12" t="s">
        <v>29</v>
      </c>
      <c r="D28" s="13">
        <v>813011</v>
      </c>
      <c r="E28" s="13">
        <v>209155</v>
      </c>
      <c r="F28" s="14">
        <f t="shared" si="0"/>
        <v>603856</v>
      </c>
    </row>
    <row r="29" spans="1:6" s="1" customFormat="1" ht="15" customHeight="1" x14ac:dyDescent="0.3">
      <c r="A29" s="7"/>
      <c r="B29" s="11" t="s">
        <v>30</v>
      </c>
      <c r="C29" s="12" t="s">
        <v>31</v>
      </c>
      <c r="D29" s="13">
        <v>234000</v>
      </c>
      <c r="E29" s="13">
        <v>74263</v>
      </c>
      <c r="F29" s="14">
        <f t="shared" si="0"/>
        <v>159737</v>
      </c>
    </row>
    <row r="30" spans="1:6" s="1" customFormat="1" ht="15" customHeight="1" x14ac:dyDescent="0.3">
      <c r="A30" s="7"/>
      <c r="B30" s="11" t="s">
        <v>143</v>
      </c>
      <c r="C30" s="12" t="s">
        <v>150</v>
      </c>
      <c r="D30" s="13">
        <v>45000</v>
      </c>
      <c r="E30" s="13">
        <v>0</v>
      </c>
      <c r="F30" s="14">
        <f t="shared" si="0"/>
        <v>45000</v>
      </c>
    </row>
    <row r="31" spans="1:6" s="1" customFormat="1" ht="15" customHeight="1" x14ac:dyDescent="0.3">
      <c r="A31" s="7"/>
      <c r="B31" s="11" t="s">
        <v>32</v>
      </c>
      <c r="C31" s="12" t="s">
        <v>33</v>
      </c>
      <c r="D31" s="13">
        <v>75000</v>
      </c>
      <c r="E31" s="13">
        <v>24522</v>
      </c>
      <c r="F31" s="14">
        <f t="shared" si="0"/>
        <v>50478</v>
      </c>
    </row>
    <row r="32" spans="1:6" s="1" customFormat="1" ht="15" customHeight="1" x14ac:dyDescent="0.3">
      <c r="A32" s="7"/>
      <c r="B32" s="11" t="s">
        <v>163</v>
      </c>
      <c r="C32" s="12" t="s">
        <v>164</v>
      </c>
      <c r="D32" s="13">
        <v>64500</v>
      </c>
      <c r="E32" s="13">
        <v>0</v>
      </c>
      <c r="F32" s="14">
        <f t="shared" si="0"/>
        <v>64500</v>
      </c>
    </row>
    <row r="33" spans="1:6" s="1" customFormat="1" ht="15" customHeight="1" x14ac:dyDescent="0.3">
      <c r="A33" s="7"/>
      <c r="B33" s="11" t="s">
        <v>34</v>
      </c>
      <c r="C33" s="12" t="s">
        <v>35</v>
      </c>
      <c r="D33" s="13">
        <v>909000</v>
      </c>
      <c r="E33" s="13">
        <v>94266</v>
      </c>
      <c r="F33" s="14">
        <f t="shared" si="0"/>
        <v>814734</v>
      </c>
    </row>
    <row r="34" spans="1:6" s="1" customFormat="1" ht="15" customHeight="1" x14ac:dyDescent="0.3">
      <c r="A34" s="7"/>
      <c r="B34" s="11" t="s">
        <v>73</v>
      </c>
      <c r="C34" s="12" t="s">
        <v>74</v>
      </c>
      <c r="D34" s="13">
        <v>242926</v>
      </c>
      <c r="E34" s="13">
        <v>51731</v>
      </c>
      <c r="F34" s="14">
        <f t="shared" si="0"/>
        <v>191195</v>
      </c>
    </row>
    <row r="35" spans="1:6" s="1" customFormat="1" ht="15" customHeight="1" x14ac:dyDescent="0.3">
      <c r="A35" s="7"/>
      <c r="B35" s="11" t="s">
        <v>75</v>
      </c>
      <c r="C35" s="12" t="s">
        <v>76</v>
      </c>
      <c r="D35" s="13">
        <v>39752</v>
      </c>
      <c r="E35" s="13">
        <v>28222</v>
      </c>
      <c r="F35" s="14">
        <f t="shared" si="0"/>
        <v>11530</v>
      </c>
    </row>
    <row r="36" spans="1:6" s="1" customFormat="1" ht="15" customHeight="1" x14ac:dyDescent="0.3">
      <c r="A36" s="7"/>
      <c r="B36" s="11" t="s">
        <v>77</v>
      </c>
      <c r="C36" s="12" t="s">
        <v>78</v>
      </c>
      <c r="D36" s="13">
        <v>2208</v>
      </c>
      <c r="E36" s="13">
        <v>0</v>
      </c>
      <c r="F36" s="14">
        <f t="shared" si="0"/>
        <v>2208</v>
      </c>
    </row>
    <row r="37" spans="1:6" s="1" customFormat="1" ht="15" customHeight="1" x14ac:dyDescent="0.3">
      <c r="A37" s="7"/>
      <c r="B37" s="11" t="s">
        <v>79</v>
      </c>
      <c r="C37" s="12" t="s">
        <v>80</v>
      </c>
      <c r="D37" s="13">
        <v>395955</v>
      </c>
      <c r="E37" s="13">
        <v>214251</v>
      </c>
      <c r="F37" s="14">
        <f t="shared" si="0"/>
        <v>181704</v>
      </c>
    </row>
    <row r="38" spans="1:6" s="1" customFormat="1" ht="15" customHeight="1" x14ac:dyDescent="0.3">
      <c r="A38" s="7"/>
      <c r="B38" s="11" t="s">
        <v>81</v>
      </c>
      <c r="C38" s="12" t="s">
        <v>82</v>
      </c>
      <c r="D38" s="13">
        <v>3092</v>
      </c>
      <c r="E38" s="13">
        <v>3092</v>
      </c>
      <c r="F38" s="14">
        <f t="shared" si="0"/>
        <v>0</v>
      </c>
    </row>
    <row r="39" spans="1:6" s="1" customFormat="1" ht="15" customHeight="1" x14ac:dyDescent="0.3">
      <c r="A39" s="7"/>
      <c r="B39" s="11" t="s">
        <v>36</v>
      </c>
      <c r="C39" s="12" t="s">
        <v>37</v>
      </c>
      <c r="D39" s="13">
        <v>257644</v>
      </c>
      <c r="E39" s="13">
        <v>133970</v>
      </c>
      <c r="F39" s="14">
        <f t="shared" si="0"/>
        <v>123674</v>
      </c>
    </row>
    <row r="40" spans="1:6" s="1" customFormat="1" ht="15" customHeight="1" x14ac:dyDescent="0.3">
      <c r="A40" s="7"/>
      <c r="B40" s="11" t="s">
        <v>38</v>
      </c>
      <c r="C40" s="12" t="s">
        <v>39</v>
      </c>
      <c r="D40" s="13">
        <v>3394927</v>
      </c>
      <c r="E40" s="13">
        <v>708680</v>
      </c>
      <c r="F40" s="14">
        <f t="shared" si="0"/>
        <v>2686247</v>
      </c>
    </row>
    <row r="41" spans="1:6" s="1" customFormat="1" ht="15" customHeight="1" x14ac:dyDescent="0.3">
      <c r="A41" s="7"/>
      <c r="B41" s="11" t="s">
        <v>41</v>
      </c>
      <c r="C41" s="12" t="s">
        <v>42</v>
      </c>
      <c r="D41" s="13">
        <v>2669373</v>
      </c>
      <c r="E41" s="13">
        <v>386491</v>
      </c>
      <c r="F41" s="14">
        <f t="shared" si="0"/>
        <v>2282882</v>
      </c>
    </row>
    <row r="42" spans="1:6" s="1" customFormat="1" ht="15" customHeight="1" x14ac:dyDescent="0.3">
      <c r="A42" s="7"/>
      <c r="B42" s="11" t="s">
        <v>43</v>
      </c>
      <c r="C42" s="12" t="s">
        <v>127</v>
      </c>
      <c r="D42" s="13">
        <v>491681</v>
      </c>
      <c r="E42" s="13">
        <v>59089</v>
      </c>
      <c r="F42" s="14">
        <f t="shared" si="0"/>
        <v>432592</v>
      </c>
    </row>
    <row r="43" spans="1:6" s="1" customFormat="1" ht="15" customHeight="1" x14ac:dyDescent="0.3">
      <c r="A43" s="7"/>
      <c r="B43" s="11" t="s">
        <v>138</v>
      </c>
      <c r="C43" s="12" t="s">
        <v>188</v>
      </c>
      <c r="D43" s="13">
        <v>2178972</v>
      </c>
      <c r="E43" s="13">
        <v>0</v>
      </c>
      <c r="F43" s="14">
        <f t="shared" si="0"/>
        <v>2178972</v>
      </c>
    </row>
    <row r="44" spans="1:6" s="1" customFormat="1" ht="15" customHeight="1" x14ac:dyDescent="0.3">
      <c r="A44" s="7"/>
      <c r="B44" s="11" t="s">
        <v>83</v>
      </c>
      <c r="C44" s="12" t="s">
        <v>84</v>
      </c>
      <c r="D44" s="13">
        <v>299356</v>
      </c>
      <c r="E44" s="13">
        <v>72473</v>
      </c>
      <c r="F44" s="14">
        <f t="shared" si="0"/>
        <v>226883</v>
      </c>
    </row>
    <row r="45" spans="1:6" s="1" customFormat="1" ht="15" customHeight="1" x14ac:dyDescent="0.3">
      <c r="A45" s="7"/>
      <c r="B45" s="11" t="s">
        <v>85</v>
      </c>
      <c r="C45" s="12" t="s">
        <v>86</v>
      </c>
      <c r="D45" s="13">
        <v>10425182</v>
      </c>
      <c r="E45" s="13">
        <v>3591386</v>
      </c>
      <c r="F45" s="14">
        <f t="shared" si="0"/>
        <v>6833796</v>
      </c>
    </row>
    <row r="46" spans="1:6" s="1" customFormat="1" ht="15" customHeight="1" x14ac:dyDescent="0.3">
      <c r="A46" s="7"/>
      <c r="B46" s="11" t="s">
        <v>87</v>
      </c>
      <c r="C46" s="12" t="s">
        <v>88</v>
      </c>
      <c r="D46" s="13">
        <v>149289</v>
      </c>
      <c r="E46" s="13">
        <v>4300</v>
      </c>
      <c r="F46" s="14">
        <f t="shared" si="0"/>
        <v>144989</v>
      </c>
    </row>
    <row r="47" spans="1:6" s="1" customFormat="1" ht="15" customHeight="1" x14ac:dyDescent="0.3">
      <c r="A47" s="7"/>
      <c r="B47" s="11" t="s">
        <v>89</v>
      </c>
      <c r="C47" s="12" t="s">
        <v>90</v>
      </c>
      <c r="D47" s="13">
        <v>1457555</v>
      </c>
      <c r="E47" s="13">
        <v>0</v>
      </c>
      <c r="F47" s="14">
        <f t="shared" si="0"/>
        <v>1457555</v>
      </c>
    </row>
    <row r="48" spans="1:6" s="1" customFormat="1" ht="15" customHeight="1" x14ac:dyDescent="0.3">
      <c r="A48" s="7"/>
      <c r="B48" s="11" t="s">
        <v>91</v>
      </c>
      <c r="C48" s="12" t="s">
        <v>35</v>
      </c>
      <c r="D48" s="13">
        <v>823298</v>
      </c>
      <c r="E48" s="13">
        <v>642643</v>
      </c>
      <c r="F48" s="14">
        <f t="shared" si="0"/>
        <v>180655</v>
      </c>
    </row>
    <row r="49" spans="1:6" s="1" customFormat="1" ht="15" customHeight="1" x14ac:dyDescent="0.3">
      <c r="A49" s="7"/>
      <c r="B49" s="11" t="s">
        <v>44</v>
      </c>
      <c r="C49" s="12" t="s">
        <v>45</v>
      </c>
      <c r="D49" s="13">
        <v>1253874</v>
      </c>
      <c r="E49" s="13">
        <v>7077</v>
      </c>
      <c r="F49" s="14">
        <f t="shared" si="0"/>
        <v>1246797</v>
      </c>
    </row>
    <row r="50" spans="1:6" s="1" customFormat="1" ht="15" customHeight="1" x14ac:dyDescent="0.3">
      <c r="A50" s="7"/>
      <c r="B50" s="11" t="s">
        <v>46</v>
      </c>
      <c r="C50" s="12" t="s">
        <v>47</v>
      </c>
      <c r="D50" s="13">
        <v>395750</v>
      </c>
      <c r="E50" s="13">
        <v>127256</v>
      </c>
      <c r="F50" s="14">
        <f t="shared" si="0"/>
        <v>268494</v>
      </c>
    </row>
    <row r="51" spans="1:6" s="1" customFormat="1" ht="15" customHeight="1" x14ac:dyDescent="0.3">
      <c r="A51" s="7"/>
      <c r="B51" s="11" t="s">
        <v>48</v>
      </c>
      <c r="C51" s="12" t="s">
        <v>49</v>
      </c>
      <c r="D51" s="13">
        <v>2593786</v>
      </c>
      <c r="E51" s="13">
        <v>0</v>
      </c>
      <c r="F51" s="14">
        <f t="shared" si="0"/>
        <v>2593786</v>
      </c>
    </row>
    <row r="52" spans="1:6" s="1" customFormat="1" ht="15" customHeight="1" x14ac:dyDescent="0.3">
      <c r="A52" s="7"/>
      <c r="B52" s="11" t="s">
        <v>50</v>
      </c>
      <c r="C52" s="12" t="s">
        <v>51</v>
      </c>
      <c r="D52" s="13">
        <v>106668</v>
      </c>
      <c r="E52" s="13">
        <v>19151</v>
      </c>
      <c r="F52" s="14">
        <f t="shared" si="0"/>
        <v>87517</v>
      </c>
    </row>
    <row r="53" spans="1:6" s="1" customFormat="1" ht="15" customHeight="1" x14ac:dyDescent="0.3">
      <c r="A53" s="7"/>
      <c r="B53" s="11" t="s">
        <v>52</v>
      </c>
      <c r="C53" s="12" t="s">
        <v>53</v>
      </c>
      <c r="D53" s="13">
        <v>1656313</v>
      </c>
      <c r="E53" s="13">
        <v>506234</v>
      </c>
      <c r="F53" s="14">
        <f t="shared" si="0"/>
        <v>1150079</v>
      </c>
    </row>
    <row r="54" spans="1:6" s="1" customFormat="1" ht="15" customHeight="1" x14ac:dyDescent="0.3">
      <c r="A54" s="7"/>
      <c r="B54" s="11" t="s">
        <v>54</v>
      </c>
      <c r="C54" s="12" t="s">
        <v>55</v>
      </c>
      <c r="D54" s="13">
        <v>88337</v>
      </c>
      <c r="E54" s="13">
        <v>345</v>
      </c>
      <c r="F54" s="14">
        <f t="shared" si="0"/>
        <v>87992</v>
      </c>
    </row>
    <row r="55" spans="1:6" s="1" customFormat="1" ht="15" customHeight="1" x14ac:dyDescent="0.3">
      <c r="A55" s="7"/>
      <c r="B55" s="11" t="s">
        <v>56</v>
      </c>
      <c r="C55" s="12" t="s">
        <v>57</v>
      </c>
      <c r="D55" s="13">
        <v>1933837</v>
      </c>
      <c r="E55" s="13">
        <v>607600</v>
      </c>
      <c r="F55" s="14">
        <f t="shared" si="0"/>
        <v>1326237</v>
      </c>
    </row>
    <row r="56" spans="1:6" s="1" customFormat="1" ht="15" customHeight="1" x14ac:dyDescent="0.3">
      <c r="A56" s="7"/>
      <c r="B56" s="11" t="s">
        <v>58</v>
      </c>
      <c r="C56" s="12" t="s">
        <v>59</v>
      </c>
      <c r="D56" s="13">
        <v>397515</v>
      </c>
      <c r="E56" s="13">
        <v>26396</v>
      </c>
      <c r="F56" s="14">
        <f t="shared" si="0"/>
        <v>371119</v>
      </c>
    </row>
    <row r="57" spans="1:6" s="1" customFormat="1" ht="15" customHeight="1" x14ac:dyDescent="0.3">
      <c r="A57" s="7"/>
      <c r="B57" s="11" t="s">
        <v>60</v>
      </c>
      <c r="C57" s="12" t="s">
        <v>61</v>
      </c>
      <c r="D57" s="13">
        <v>530020</v>
      </c>
      <c r="E57" s="13">
        <v>77449</v>
      </c>
      <c r="F57" s="14">
        <f t="shared" si="0"/>
        <v>452571</v>
      </c>
    </row>
    <row r="58" spans="1:6" s="1" customFormat="1" ht="15" customHeight="1" x14ac:dyDescent="0.3">
      <c r="A58" s="7"/>
      <c r="B58" s="11" t="s">
        <v>62</v>
      </c>
      <c r="C58" s="12" t="s">
        <v>63</v>
      </c>
      <c r="D58" s="13">
        <v>1277368</v>
      </c>
      <c r="E58" s="13">
        <v>172540</v>
      </c>
      <c r="F58" s="14">
        <f t="shared" si="0"/>
        <v>1104828</v>
      </c>
    </row>
    <row r="59" spans="1:6" s="1" customFormat="1" ht="15" customHeight="1" x14ac:dyDescent="0.3">
      <c r="A59" s="7"/>
      <c r="B59" s="11" t="s">
        <v>64</v>
      </c>
      <c r="C59" s="12" t="s">
        <v>65</v>
      </c>
      <c r="D59" s="13">
        <v>108801</v>
      </c>
      <c r="E59" s="13">
        <v>108801</v>
      </c>
      <c r="F59" s="14">
        <f t="shared" si="0"/>
        <v>0</v>
      </c>
    </row>
    <row r="60" spans="1:6" s="1" customFormat="1" ht="15" customHeight="1" x14ac:dyDescent="0.3">
      <c r="A60" s="7"/>
      <c r="B60" s="11" t="s">
        <v>66</v>
      </c>
      <c r="C60" s="12" t="s">
        <v>67</v>
      </c>
      <c r="D60" s="13">
        <v>3382191</v>
      </c>
      <c r="E60" s="13">
        <v>796622</v>
      </c>
      <c r="F60" s="14">
        <f t="shared" si="0"/>
        <v>2585569</v>
      </c>
    </row>
    <row r="61" spans="1:6" s="1" customFormat="1" ht="15" customHeight="1" x14ac:dyDescent="0.3">
      <c r="A61" s="7"/>
      <c r="B61" s="11" t="s">
        <v>68</v>
      </c>
      <c r="C61" s="12" t="s">
        <v>69</v>
      </c>
      <c r="D61" s="13">
        <v>97729</v>
      </c>
      <c r="E61" s="13">
        <v>27168</v>
      </c>
      <c r="F61" s="14">
        <f t="shared" si="0"/>
        <v>70561</v>
      </c>
    </row>
    <row r="62" spans="1:6" s="1" customFormat="1" ht="15" customHeight="1" x14ac:dyDescent="0.3">
      <c r="A62" s="7"/>
      <c r="B62" s="11" t="s">
        <v>70</v>
      </c>
      <c r="C62" s="12" t="s">
        <v>71</v>
      </c>
      <c r="D62" s="13">
        <v>9098680</v>
      </c>
      <c r="E62" s="13">
        <v>755480</v>
      </c>
      <c r="F62" s="14">
        <f t="shared" si="0"/>
        <v>8343200</v>
      </c>
    </row>
    <row r="63" spans="1:6" s="1" customFormat="1" ht="15" customHeight="1" x14ac:dyDescent="0.3">
      <c r="A63" s="7"/>
      <c r="B63" s="11" t="s">
        <v>72</v>
      </c>
      <c r="C63" s="12" t="s">
        <v>55</v>
      </c>
      <c r="D63" s="13">
        <v>19341313</v>
      </c>
      <c r="E63" s="13">
        <v>2900</v>
      </c>
      <c r="F63" s="14">
        <f t="shared" si="0"/>
        <v>19338413</v>
      </c>
    </row>
    <row r="64" spans="1:6" s="1" customFormat="1" ht="15" customHeight="1" x14ac:dyDescent="0.3">
      <c r="A64" s="7"/>
      <c r="B64" s="11" t="s">
        <v>92</v>
      </c>
      <c r="C64" s="12" t="s">
        <v>191</v>
      </c>
      <c r="D64" s="13">
        <v>15308</v>
      </c>
      <c r="E64" s="13">
        <v>15308</v>
      </c>
      <c r="F64" s="14">
        <f t="shared" si="0"/>
        <v>0</v>
      </c>
    </row>
    <row r="65" spans="1:6" s="1" customFormat="1" ht="15" customHeight="1" x14ac:dyDescent="0.3">
      <c r="A65" s="7"/>
      <c r="B65" s="11" t="s">
        <v>93</v>
      </c>
      <c r="C65" s="12" t="s">
        <v>94</v>
      </c>
      <c r="D65" s="13">
        <v>5773810</v>
      </c>
      <c r="E65" s="13">
        <v>663214</v>
      </c>
      <c r="F65" s="14">
        <f t="shared" si="0"/>
        <v>5110596</v>
      </c>
    </row>
    <row r="66" spans="1:6" s="1" customFormat="1" ht="15" customHeight="1" x14ac:dyDescent="0.3">
      <c r="A66" s="7"/>
      <c r="B66" s="11" t="s">
        <v>95</v>
      </c>
      <c r="C66" s="12" t="s">
        <v>96</v>
      </c>
      <c r="D66" s="13">
        <v>203135</v>
      </c>
      <c r="E66" s="13">
        <v>0</v>
      </c>
      <c r="F66" s="14">
        <f t="shared" si="0"/>
        <v>203135</v>
      </c>
    </row>
    <row r="67" spans="1:6" s="1" customFormat="1" ht="15" customHeight="1" x14ac:dyDescent="0.3">
      <c r="A67" s="7"/>
      <c r="B67" s="11" t="s">
        <v>97</v>
      </c>
      <c r="C67" s="12" t="s">
        <v>98</v>
      </c>
      <c r="D67" s="13">
        <v>18000000</v>
      </c>
      <c r="E67" s="13">
        <v>0</v>
      </c>
      <c r="F67" s="14">
        <f t="shared" si="0"/>
        <v>18000000</v>
      </c>
    </row>
    <row r="68" spans="1:6" s="1" customFormat="1" ht="15" customHeight="1" x14ac:dyDescent="0.3">
      <c r="A68" s="7"/>
      <c r="B68" s="11" t="s">
        <v>99</v>
      </c>
      <c r="C68" s="12" t="s">
        <v>100</v>
      </c>
      <c r="D68" s="13">
        <v>975932</v>
      </c>
      <c r="E68" s="13">
        <v>0</v>
      </c>
      <c r="F68" s="14">
        <f t="shared" si="0"/>
        <v>975932</v>
      </c>
    </row>
    <row r="69" spans="1:6" s="1" customFormat="1" ht="15" customHeight="1" x14ac:dyDescent="0.3">
      <c r="A69" s="7"/>
      <c r="B69" s="11" t="s">
        <v>140</v>
      </c>
      <c r="C69" s="12" t="s">
        <v>141</v>
      </c>
      <c r="D69" s="13">
        <v>235519</v>
      </c>
      <c r="E69" s="13">
        <v>0</v>
      </c>
      <c r="F69" s="14">
        <f t="shared" si="0"/>
        <v>235519</v>
      </c>
    </row>
    <row r="70" spans="1:6" s="1" customFormat="1" ht="15" customHeight="1" x14ac:dyDescent="0.3">
      <c r="A70" s="7"/>
      <c r="B70" s="11" t="s">
        <v>101</v>
      </c>
      <c r="C70" s="12" t="s">
        <v>102</v>
      </c>
      <c r="D70" s="13">
        <v>1408699</v>
      </c>
      <c r="E70" s="13">
        <v>5513</v>
      </c>
      <c r="F70" s="14">
        <f t="shared" si="0"/>
        <v>1403186</v>
      </c>
    </row>
    <row r="71" spans="1:6" s="1" customFormat="1" ht="15" customHeight="1" x14ac:dyDescent="0.3">
      <c r="A71" s="7"/>
      <c r="B71" s="11" t="s">
        <v>103</v>
      </c>
      <c r="C71" s="12" t="s">
        <v>104</v>
      </c>
      <c r="D71" s="13">
        <v>2084142</v>
      </c>
      <c r="E71" s="13">
        <v>0</v>
      </c>
      <c r="F71" s="14">
        <f t="shared" si="0"/>
        <v>2084142</v>
      </c>
    </row>
    <row r="72" spans="1:6" s="1" customFormat="1" ht="15" customHeight="1" x14ac:dyDescent="0.3">
      <c r="A72" s="7"/>
      <c r="B72" s="11" t="s">
        <v>192</v>
      </c>
      <c r="C72" s="12" t="s">
        <v>193</v>
      </c>
      <c r="D72" s="13">
        <v>8000000</v>
      </c>
      <c r="E72" s="13">
        <v>0</v>
      </c>
      <c r="F72" s="14">
        <f t="shared" si="0"/>
        <v>8000000</v>
      </c>
    </row>
    <row r="73" spans="1:6" s="1" customFormat="1" ht="15" customHeight="1" x14ac:dyDescent="0.3">
      <c r="A73" s="7"/>
      <c r="B73" s="11" t="s">
        <v>105</v>
      </c>
      <c r="C73" s="12" t="s">
        <v>106</v>
      </c>
      <c r="D73" s="13">
        <v>2691687</v>
      </c>
      <c r="E73" s="13">
        <v>2691687</v>
      </c>
      <c r="F73" s="14">
        <f t="shared" si="0"/>
        <v>0</v>
      </c>
    </row>
    <row r="74" spans="1:6" s="1" customFormat="1" ht="15" customHeight="1" x14ac:dyDescent="0.3">
      <c r="A74" s="7"/>
      <c r="B74" s="11" t="s">
        <v>107</v>
      </c>
      <c r="C74" s="12" t="s">
        <v>108</v>
      </c>
      <c r="D74" s="13">
        <v>16066203</v>
      </c>
      <c r="E74" s="13">
        <v>2531589</v>
      </c>
      <c r="F74" s="14">
        <f t="shared" si="0"/>
        <v>13534614</v>
      </c>
    </row>
    <row r="75" spans="1:6" s="1" customFormat="1" ht="15" customHeight="1" x14ac:dyDescent="0.3">
      <c r="A75" s="7"/>
      <c r="B75" s="11" t="s">
        <v>194</v>
      </c>
      <c r="C75" s="12" t="s">
        <v>195</v>
      </c>
      <c r="D75" s="13">
        <v>216125000</v>
      </c>
      <c r="E75" s="13">
        <v>0</v>
      </c>
      <c r="F75" s="14">
        <f t="shared" si="0"/>
        <v>216125000</v>
      </c>
    </row>
    <row r="76" spans="1:6" s="1" customFormat="1" ht="15" customHeight="1" x14ac:dyDescent="0.3">
      <c r="A76" s="7"/>
      <c r="B76" s="11" t="s">
        <v>109</v>
      </c>
      <c r="C76" s="12" t="s">
        <v>110</v>
      </c>
      <c r="D76" s="13">
        <v>17106656</v>
      </c>
      <c r="E76" s="13">
        <v>78012</v>
      </c>
      <c r="F76" s="14">
        <f t="shared" si="0"/>
        <v>17028644</v>
      </c>
    </row>
    <row r="77" spans="1:6" s="1" customFormat="1" ht="15" customHeight="1" x14ac:dyDescent="0.3">
      <c r="A77" s="7"/>
      <c r="B77" s="15" t="s">
        <v>179</v>
      </c>
      <c r="C77" s="16"/>
      <c r="D77" s="17">
        <f>SUM(D14:D76)</f>
        <v>597696119</v>
      </c>
      <c r="E77" s="17">
        <f>SUM(E14:E76)</f>
        <v>69730668</v>
      </c>
      <c r="F77" s="17">
        <f>SUM(F14:F76)</f>
        <v>527965451</v>
      </c>
    </row>
    <row r="78" spans="1:6" s="1" customFormat="1" ht="15" customHeight="1" x14ac:dyDescent="0.3">
      <c r="A78" s="7"/>
      <c r="B78" s="18"/>
      <c r="C78" s="19"/>
      <c r="D78" s="20"/>
      <c r="E78" s="20"/>
      <c r="F78" s="20"/>
    </row>
    <row r="79" spans="1:6" s="1" customFormat="1" ht="15" customHeight="1" x14ac:dyDescent="0.3">
      <c r="A79" s="7"/>
      <c r="B79" s="18"/>
      <c r="C79" s="19"/>
      <c r="D79" s="20"/>
      <c r="E79" s="20"/>
      <c r="F79" s="20"/>
    </row>
    <row r="80" spans="1:6" s="1" customFormat="1" ht="15" customHeight="1" x14ac:dyDescent="0.3">
      <c r="A80" s="7"/>
      <c r="B80" s="18"/>
      <c r="C80" s="19"/>
      <c r="D80" s="20"/>
      <c r="E80" s="20"/>
      <c r="F80" s="20"/>
    </row>
    <row r="81" spans="1:6" s="1" customFormat="1" ht="15" customHeight="1" x14ac:dyDescent="0.3">
      <c r="A81" s="7"/>
      <c r="B81" s="18"/>
      <c r="C81" s="19"/>
      <c r="D81" s="20"/>
      <c r="E81" s="20"/>
      <c r="F81" s="20"/>
    </row>
    <row r="82" spans="1:6" s="1" customFormat="1" ht="15" customHeight="1" x14ac:dyDescent="0.3">
      <c r="A82" s="7"/>
      <c r="B82" s="5" t="s">
        <v>180</v>
      </c>
      <c r="C82" s="19"/>
      <c r="D82" s="20"/>
      <c r="E82" s="20"/>
      <c r="F82" s="20"/>
    </row>
    <row r="83" spans="1:6" s="1" customFormat="1" ht="15" customHeight="1" x14ac:dyDescent="0.3">
      <c r="A83" s="7"/>
      <c r="B83" s="18"/>
      <c r="C83" s="19"/>
      <c r="D83" s="20"/>
      <c r="E83" s="20"/>
      <c r="F83" s="20"/>
    </row>
    <row r="84" spans="1:6" s="1" customFormat="1" ht="29.25" customHeight="1" x14ac:dyDescent="0.25">
      <c r="A84" s="7"/>
      <c r="B84" s="8" t="s">
        <v>0</v>
      </c>
      <c r="C84" s="9" t="s">
        <v>1</v>
      </c>
      <c r="D84" s="10" t="s">
        <v>175</v>
      </c>
      <c r="E84" s="10" t="str">
        <f>+E13</f>
        <v>Ejecución al 31-03-2015</v>
      </c>
      <c r="F84" s="10" t="s">
        <v>178</v>
      </c>
    </row>
    <row r="85" spans="1:6" s="1" customFormat="1" ht="15" customHeight="1" x14ac:dyDescent="0.3">
      <c r="A85" s="7"/>
      <c r="B85" s="11" t="s">
        <v>2</v>
      </c>
      <c r="C85" s="12" t="s">
        <v>3</v>
      </c>
      <c r="D85" s="13">
        <v>4866048</v>
      </c>
      <c r="E85" s="13">
        <v>1243883</v>
      </c>
      <c r="F85" s="14">
        <f t="shared" ref="F85:F131" si="1">+D85-E85</f>
        <v>3622165</v>
      </c>
    </row>
    <row r="86" spans="1:6" s="1" customFormat="1" ht="15" customHeight="1" x14ac:dyDescent="0.3">
      <c r="A86" s="7"/>
      <c r="B86" s="11" t="s">
        <v>4</v>
      </c>
      <c r="C86" s="12" t="s">
        <v>5</v>
      </c>
      <c r="D86" s="13">
        <v>418313</v>
      </c>
      <c r="E86" s="13">
        <v>0</v>
      </c>
      <c r="F86" s="14">
        <f t="shared" si="1"/>
        <v>418313</v>
      </c>
    </row>
    <row r="87" spans="1:6" s="1" customFormat="1" ht="15" customHeight="1" x14ac:dyDescent="0.3">
      <c r="A87" s="7"/>
      <c r="B87" s="11" t="s">
        <v>6</v>
      </c>
      <c r="C87" s="12" t="s">
        <v>7</v>
      </c>
      <c r="D87" s="13">
        <v>1413898</v>
      </c>
      <c r="E87" s="13">
        <v>323410</v>
      </c>
      <c r="F87" s="14">
        <f t="shared" si="1"/>
        <v>1090488</v>
      </c>
    </row>
    <row r="88" spans="1:6" s="1" customFormat="1" ht="15" customHeight="1" x14ac:dyDescent="0.3">
      <c r="A88" s="7"/>
      <c r="B88" s="11" t="s">
        <v>8</v>
      </c>
      <c r="C88" s="12" t="s">
        <v>9</v>
      </c>
      <c r="D88" s="13">
        <v>126072</v>
      </c>
      <c r="E88" s="13">
        <v>70000</v>
      </c>
      <c r="F88" s="14">
        <f t="shared" si="1"/>
        <v>56072</v>
      </c>
    </row>
    <row r="89" spans="1:6" s="1" customFormat="1" ht="15" customHeight="1" x14ac:dyDescent="0.3">
      <c r="A89" s="7"/>
      <c r="B89" s="11" t="s">
        <v>18</v>
      </c>
      <c r="C89" s="12" t="s">
        <v>19</v>
      </c>
      <c r="D89" s="13">
        <v>167828</v>
      </c>
      <c r="E89" s="13">
        <v>28197</v>
      </c>
      <c r="F89" s="14">
        <f t="shared" si="1"/>
        <v>139631</v>
      </c>
    </row>
    <row r="90" spans="1:6" s="1" customFormat="1" ht="15" customHeight="1" x14ac:dyDescent="0.3">
      <c r="A90" s="7"/>
      <c r="B90" s="11" t="s">
        <v>20</v>
      </c>
      <c r="C90" s="12" t="s">
        <v>21</v>
      </c>
      <c r="D90" s="13">
        <v>18530</v>
      </c>
      <c r="E90" s="13">
        <v>8317</v>
      </c>
      <c r="F90" s="14">
        <f t="shared" si="1"/>
        <v>10213</v>
      </c>
    </row>
    <row r="91" spans="1:6" s="1" customFormat="1" ht="15" customHeight="1" x14ac:dyDescent="0.3">
      <c r="A91" s="7"/>
      <c r="B91" s="11" t="s">
        <v>22</v>
      </c>
      <c r="C91" s="12" t="s">
        <v>23</v>
      </c>
      <c r="D91" s="13">
        <v>43198</v>
      </c>
      <c r="E91" s="13">
        <v>1994</v>
      </c>
      <c r="F91" s="14">
        <f t="shared" si="1"/>
        <v>41204</v>
      </c>
    </row>
    <row r="92" spans="1:6" s="1" customFormat="1" ht="15" customHeight="1" x14ac:dyDescent="0.3">
      <c r="A92" s="7"/>
      <c r="B92" s="11" t="s">
        <v>24</v>
      </c>
      <c r="C92" s="12" t="s">
        <v>25</v>
      </c>
      <c r="D92" s="13">
        <v>150</v>
      </c>
      <c r="E92" s="13">
        <v>0</v>
      </c>
      <c r="F92" s="14">
        <f t="shared" si="1"/>
        <v>150</v>
      </c>
    </row>
    <row r="93" spans="1:6" s="1" customFormat="1" ht="15" customHeight="1" x14ac:dyDescent="0.3">
      <c r="A93" s="7"/>
      <c r="B93" s="11" t="s">
        <v>161</v>
      </c>
      <c r="C93" s="12" t="s">
        <v>196</v>
      </c>
      <c r="D93" s="13">
        <v>2500</v>
      </c>
      <c r="E93" s="13">
        <v>0</v>
      </c>
      <c r="F93" s="14">
        <f t="shared" si="1"/>
        <v>2500</v>
      </c>
    </row>
    <row r="94" spans="1:6" s="1" customFormat="1" ht="15" customHeight="1" x14ac:dyDescent="0.3">
      <c r="A94" s="7"/>
      <c r="B94" s="11" t="s">
        <v>28</v>
      </c>
      <c r="C94" s="12" t="s">
        <v>111</v>
      </c>
      <c r="D94" s="13">
        <v>26752</v>
      </c>
      <c r="E94" s="13">
        <v>13848</v>
      </c>
      <c r="F94" s="14">
        <f t="shared" si="1"/>
        <v>12904</v>
      </c>
    </row>
    <row r="95" spans="1:6" s="1" customFormat="1" ht="15" customHeight="1" x14ac:dyDescent="0.3">
      <c r="A95" s="7"/>
      <c r="B95" s="11" t="s">
        <v>30</v>
      </c>
      <c r="C95" s="12" t="s">
        <v>112</v>
      </c>
      <c r="D95" s="13">
        <v>35286</v>
      </c>
      <c r="E95" s="13">
        <v>4654</v>
      </c>
      <c r="F95" s="14">
        <f t="shared" si="1"/>
        <v>30632</v>
      </c>
    </row>
    <row r="96" spans="1:6" s="1" customFormat="1" ht="15" customHeight="1" x14ac:dyDescent="0.3">
      <c r="A96" s="7"/>
      <c r="B96" s="11" t="s">
        <v>143</v>
      </c>
      <c r="C96" s="12" t="s">
        <v>144</v>
      </c>
      <c r="D96" s="13">
        <v>1500</v>
      </c>
      <c r="E96" s="13">
        <v>0</v>
      </c>
      <c r="F96" s="14">
        <f t="shared" si="1"/>
        <v>1500</v>
      </c>
    </row>
    <row r="97" spans="1:6" s="1" customFormat="1" ht="15" customHeight="1" x14ac:dyDescent="0.3">
      <c r="A97" s="7"/>
      <c r="B97" s="11" t="s">
        <v>32</v>
      </c>
      <c r="C97" s="12" t="s">
        <v>113</v>
      </c>
      <c r="D97" s="13">
        <v>2500</v>
      </c>
      <c r="E97" s="13">
        <v>1560</v>
      </c>
      <c r="F97" s="14">
        <f t="shared" si="1"/>
        <v>940</v>
      </c>
    </row>
    <row r="98" spans="1:6" s="1" customFormat="1" ht="15" customHeight="1" x14ac:dyDescent="0.3">
      <c r="A98" s="7"/>
      <c r="B98" s="11" t="s">
        <v>163</v>
      </c>
      <c r="C98" s="12" t="s">
        <v>164</v>
      </c>
      <c r="D98" s="13">
        <v>2150</v>
      </c>
      <c r="E98" s="13">
        <v>0</v>
      </c>
      <c r="F98" s="14">
        <f t="shared" si="1"/>
        <v>2150</v>
      </c>
    </row>
    <row r="99" spans="1:6" s="1" customFormat="1" ht="15" customHeight="1" x14ac:dyDescent="0.3">
      <c r="A99" s="7"/>
      <c r="B99" s="11" t="s">
        <v>34</v>
      </c>
      <c r="C99" s="12" t="s">
        <v>35</v>
      </c>
      <c r="D99" s="13">
        <v>30300</v>
      </c>
      <c r="E99" s="13">
        <v>62</v>
      </c>
      <c r="F99" s="14">
        <f t="shared" si="1"/>
        <v>30238</v>
      </c>
    </row>
    <row r="100" spans="1:6" s="1" customFormat="1" ht="15" customHeight="1" x14ac:dyDescent="0.3">
      <c r="A100" s="7"/>
      <c r="B100" s="11" t="s">
        <v>73</v>
      </c>
      <c r="C100" s="12" t="s">
        <v>197</v>
      </c>
      <c r="D100" s="13">
        <v>5521</v>
      </c>
      <c r="E100" s="13">
        <v>3238</v>
      </c>
      <c r="F100" s="14">
        <f t="shared" si="1"/>
        <v>2283</v>
      </c>
    </row>
    <row r="101" spans="1:6" s="1" customFormat="1" ht="15" customHeight="1" x14ac:dyDescent="0.3">
      <c r="A101" s="7"/>
      <c r="B101" s="11" t="s">
        <v>79</v>
      </c>
      <c r="C101" s="12" t="s">
        <v>123</v>
      </c>
      <c r="D101" s="13">
        <v>13198</v>
      </c>
      <c r="E101" s="13">
        <v>13198</v>
      </c>
      <c r="F101" s="14">
        <f t="shared" si="1"/>
        <v>0</v>
      </c>
    </row>
    <row r="102" spans="1:6" s="1" customFormat="1" ht="15" customHeight="1" x14ac:dyDescent="0.3">
      <c r="A102" s="7"/>
      <c r="B102" s="11" t="s">
        <v>81</v>
      </c>
      <c r="C102" s="12" t="s">
        <v>124</v>
      </c>
      <c r="D102" s="13">
        <v>5171</v>
      </c>
      <c r="E102" s="13">
        <v>0</v>
      </c>
      <c r="F102" s="14">
        <f t="shared" si="1"/>
        <v>5171</v>
      </c>
    </row>
    <row r="103" spans="1:6" s="1" customFormat="1" ht="15" customHeight="1" x14ac:dyDescent="0.3">
      <c r="A103" s="7"/>
      <c r="B103" s="11" t="s">
        <v>114</v>
      </c>
      <c r="C103" s="12" t="s">
        <v>115</v>
      </c>
      <c r="D103" s="13">
        <v>174031</v>
      </c>
      <c r="E103" s="13">
        <v>7900</v>
      </c>
      <c r="F103" s="14">
        <f t="shared" si="1"/>
        <v>166131</v>
      </c>
    </row>
    <row r="104" spans="1:6" s="1" customFormat="1" ht="15" customHeight="1" x14ac:dyDescent="0.3">
      <c r="A104" s="7"/>
      <c r="B104" s="11" t="s">
        <v>36</v>
      </c>
      <c r="C104" s="12" t="s">
        <v>116</v>
      </c>
      <c r="D104" s="13">
        <v>15166</v>
      </c>
      <c r="E104" s="13">
        <v>5427</v>
      </c>
      <c r="F104" s="14">
        <f t="shared" si="1"/>
        <v>9739</v>
      </c>
    </row>
    <row r="105" spans="1:6" s="1" customFormat="1" ht="15" customHeight="1" x14ac:dyDescent="0.3">
      <c r="A105" s="7"/>
      <c r="B105" s="11" t="s">
        <v>38</v>
      </c>
      <c r="C105" s="12" t="s">
        <v>39</v>
      </c>
      <c r="D105" s="13">
        <v>66749</v>
      </c>
      <c r="E105" s="13">
        <v>1123</v>
      </c>
      <c r="F105" s="14">
        <f t="shared" si="1"/>
        <v>65626</v>
      </c>
    </row>
    <row r="106" spans="1:6" s="1" customFormat="1" ht="15" customHeight="1" x14ac:dyDescent="0.3">
      <c r="A106" s="7"/>
      <c r="B106" s="11" t="s">
        <v>40</v>
      </c>
      <c r="C106" s="12" t="s">
        <v>117</v>
      </c>
      <c r="D106" s="13">
        <v>21237</v>
      </c>
      <c r="E106" s="13">
        <v>7610</v>
      </c>
      <c r="F106" s="14">
        <f t="shared" si="1"/>
        <v>13627</v>
      </c>
    </row>
    <row r="107" spans="1:6" s="1" customFormat="1" ht="15" customHeight="1" x14ac:dyDescent="0.3">
      <c r="A107" s="7"/>
      <c r="B107" s="11" t="s">
        <v>41</v>
      </c>
      <c r="C107" s="12" t="s">
        <v>118</v>
      </c>
      <c r="D107" s="13">
        <v>79022</v>
      </c>
      <c r="E107" s="13">
        <v>24364</v>
      </c>
      <c r="F107" s="14">
        <f t="shared" si="1"/>
        <v>54658</v>
      </c>
    </row>
    <row r="108" spans="1:6" s="1" customFormat="1" ht="15" customHeight="1" x14ac:dyDescent="0.3">
      <c r="A108" s="7"/>
      <c r="B108" s="11" t="s">
        <v>43</v>
      </c>
      <c r="C108" s="12" t="s">
        <v>55</v>
      </c>
      <c r="D108" s="13">
        <v>16719</v>
      </c>
      <c r="E108" s="13">
        <v>2568</v>
      </c>
      <c r="F108" s="14">
        <f t="shared" si="1"/>
        <v>14151</v>
      </c>
    </row>
    <row r="109" spans="1:6" s="1" customFormat="1" ht="15" customHeight="1" x14ac:dyDescent="0.3">
      <c r="A109" s="7"/>
      <c r="B109" s="11" t="s">
        <v>83</v>
      </c>
      <c r="C109" s="12" t="s">
        <v>125</v>
      </c>
      <c r="D109" s="13">
        <v>13611</v>
      </c>
      <c r="E109" s="13">
        <v>3295</v>
      </c>
      <c r="F109" s="14">
        <f t="shared" si="1"/>
        <v>10316</v>
      </c>
    </row>
    <row r="110" spans="1:6" s="1" customFormat="1" ht="15" customHeight="1" x14ac:dyDescent="0.3">
      <c r="A110" s="7"/>
      <c r="B110" s="11" t="s">
        <v>85</v>
      </c>
      <c r="C110" s="12" t="s">
        <v>86</v>
      </c>
      <c r="D110" s="13">
        <v>602898</v>
      </c>
      <c r="E110" s="13">
        <v>79000</v>
      </c>
      <c r="F110" s="14">
        <f t="shared" si="1"/>
        <v>523898</v>
      </c>
    </row>
    <row r="111" spans="1:6" s="1" customFormat="1" ht="15" customHeight="1" x14ac:dyDescent="0.3">
      <c r="A111" s="7"/>
      <c r="B111" s="11" t="s">
        <v>89</v>
      </c>
      <c r="C111" s="12" t="s">
        <v>126</v>
      </c>
      <c r="D111" s="13">
        <v>956981</v>
      </c>
      <c r="E111" s="13">
        <v>42762</v>
      </c>
      <c r="F111" s="14">
        <f t="shared" si="1"/>
        <v>914219</v>
      </c>
    </row>
    <row r="112" spans="1:6" s="1" customFormat="1" ht="15" customHeight="1" x14ac:dyDescent="0.3">
      <c r="A112" s="7"/>
      <c r="B112" s="11" t="s">
        <v>44</v>
      </c>
      <c r="C112" s="12" t="s">
        <v>45</v>
      </c>
      <c r="D112" s="13">
        <v>158938</v>
      </c>
      <c r="E112" s="13">
        <v>0</v>
      </c>
      <c r="F112" s="14">
        <f t="shared" si="1"/>
        <v>158938</v>
      </c>
    </row>
    <row r="113" spans="1:6" s="1" customFormat="1" ht="15" customHeight="1" x14ac:dyDescent="0.3">
      <c r="A113" s="7"/>
      <c r="B113" s="11" t="s">
        <v>46</v>
      </c>
      <c r="C113" s="12" t="s">
        <v>119</v>
      </c>
      <c r="D113" s="13">
        <v>13192</v>
      </c>
      <c r="E113" s="13">
        <v>4624</v>
      </c>
      <c r="F113" s="14">
        <f t="shared" si="1"/>
        <v>8568</v>
      </c>
    </row>
    <row r="114" spans="1:6" s="1" customFormat="1" ht="15" customHeight="1" x14ac:dyDescent="0.3">
      <c r="A114" s="7"/>
      <c r="B114" s="11" t="s">
        <v>48</v>
      </c>
      <c r="C114" s="12" t="s">
        <v>120</v>
      </c>
      <c r="D114" s="13">
        <v>168792</v>
      </c>
      <c r="E114" s="13">
        <v>0</v>
      </c>
      <c r="F114" s="14">
        <f t="shared" si="1"/>
        <v>168792</v>
      </c>
    </row>
    <row r="115" spans="1:6" s="1" customFormat="1" ht="15" customHeight="1" x14ac:dyDescent="0.3">
      <c r="A115" s="7"/>
      <c r="B115" s="11" t="s">
        <v>50</v>
      </c>
      <c r="C115" s="12" t="s">
        <v>51</v>
      </c>
      <c r="D115" s="13">
        <v>4546</v>
      </c>
      <c r="E115" s="13">
        <v>2299</v>
      </c>
      <c r="F115" s="14">
        <f t="shared" si="1"/>
        <v>2247</v>
      </c>
    </row>
    <row r="116" spans="1:6" s="1" customFormat="1" ht="15" customHeight="1" x14ac:dyDescent="0.3">
      <c r="A116" s="7"/>
      <c r="B116" s="11" t="s">
        <v>52</v>
      </c>
      <c r="C116" s="12" t="s">
        <v>53</v>
      </c>
      <c r="D116" s="13">
        <v>55210</v>
      </c>
      <c r="E116" s="13">
        <v>33749</v>
      </c>
      <c r="F116" s="14">
        <f t="shared" si="1"/>
        <v>21461</v>
      </c>
    </row>
    <row r="117" spans="1:6" s="1" customFormat="1" ht="15" customHeight="1" x14ac:dyDescent="0.3">
      <c r="A117" s="7"/>
      <c r="B117" s="11" t="s">
        <v>56</v>
      </c>
      <c r="C117" s="12" t="s">
        <v>57</v>
      </c>
      <c r="D117" s="13">
        <v>143547</v>
      </c>
      <c r="E117" s="13">
        <v>1714</v>
      </c>
      <c r="F117" s="14">
        <f t="shared" si="1"/>
        <v>141833</v>
      </c>
    </row>
    <row r="118" spans="1:6" s="1" customFormat="1" ht="15" customHeight="1" x14ac:dyDescent="0.3">
      <c r="A118" s="7"/>
      <c r="B118" s="11" t="s">
        <v>58</v>
      </c>
      <c r="C118" s="12" t="s">
        <v>59</v>
      </c>
      <c r="D118" s="13">
        <v>58010</v>
      </c>
      <c r="E118" s="13">
        <v>12973</v>
      </c>
      <c r="F118" s="14">
        <f t="shared" si="1"/>
        <v>45037</v>
      </c>
    </row>
    <row r="119" spans="1:6" s="1" customFormat="1" ht="15" customHeight="1" x14ac:dyDescent="0.3">
      <c r="A119" s="7"/>
      <c r="B119" s="11" t="s">
        <v>60</v>
      </c>
      <c r="C119" s="12" t="s">
        <v>61</v>
      </c>
      <c r="D119" s="13">
        <v>34808</v>
      </c>
      <c r="E119" s="13">
        <v>11510</v>
      </c>
      <c r="F119" s="14">
        <f t="shared" si="1"/>
        <v>23298</v>
      </c>
    </row>
    <row r="120" spans="1:6" s="1" customFormat="1" ht="15" customHeight="1" x14ac:dyDescent="0.3">
      <c r="A120" s="7"/>
      <c r="B120" s="11" t="s">
        <v>62</v>
      </c>
      <c r="C120" s="12" t="s">
        <v>63</v>
      </c>
      <c r="D120" s="13">
        <v>41964</v>
      </c>
      <c r="E120" s="13">
        <v>6445</v>
      </c>
      <c r="F120" s="14">
        <f t="shared" si="1"/>
        <v>35519</v>
      </c>
    </row>
    <row r="121" spans="1:6" s="1" customFormat="1" ht="15" customHeight="1" x14ac:dyDescent="0.3">
      <c r="A121" s="7"/>
      <c r="B121" s="11" t="s">
        <v>66</v>
      </c>
      <c r="C121" s="12" t="s">
        <v>67</v>
      </c>
      <c r="D121" s="13">
        <v>21097</v>
      </c>
      <c r="E121" s="13">
        <v>21097</v>
      </c>
      <c r="F121" s="14">
        <f t="shared" si="1"/>
        <v>0</v>
      </c>
    </row>
    <row r="122" spans="1:6" s="1" customFormat="1" ht="15" customHeight="1" x14ac:dyDescent="0.3">
      <c r="A122" s="7"/>
      <c r="B122" s="11" t="s">
        <v>68</v>
      </c>
      <c r="C122" s="12" t="s">
        <v>69</v>
      </c>
      <c r="D122" s="13">
        <v>3257</v>
      </c>
      <c r="E122" s="13">
        <v>1811</v>
      </c>
      <c r="F122" s="14">
        <f t="shared" si="1"/>
        <v>1446</v>
      </c>
    </row>
    <row r="123" spans="1:6" s="1" customFormat="1" ht="15" customHeight="1" x14ac:dyDescent="0.3">
      <c r="A123" s="7"/>
      <c r="B123" s="11" t="s">
        <v>121</v>
      </c>
      <c r="C123" s="12" t="s">
        <v>122</v>
      </c>
      <c r="D123" s="13">
        <v>150825</v>
      </c>
      <c r="E123" s="13">
        <v>2320</v>
      </c>
      <c r="F123" s="14">
        <f t="shared" si="1"/>
        <v>148505</v>
      </c>
    </row>
    <row r="124" spans="1:6" s="1" customFormat="1" ht="15" customHeight="1" x14ac:dyDescent="0.3">
      <c r="A124" s="7"/>
      <c r="B124" s="11" t="s">
        <v>92</v>
      </c>
      <c r="C124" s="12" t="s">
        <v>128</v>
      </c>
      <c r="D124" s="13">
        <v>53685</v>
      </c>
      <c r="E124" s="13">
        <v>10666</v>
      </c>
      <c r="F124" s="14">
        <f t="shared" si="1"/>
        <v>43019</v>
      </c>
    </row>
    <row r="125" spans="1:6" s="1" customFormat="1" ht="15" customHeight="1" x14ac:dyDescent="0.3">
      <c r="A125" s="7"/>
      <c r="B125" s="11" t="s">
        <v>198</v>
      </c>
      <c r="C125" s="12" t="s">
        <v>199</v>
      </c>
      <c r="D125" s="13">
        <v>24722</v>
      </c>
      <c r="E125" s="13">
        <v>24722</v>
      </c>
      <c r="F125" s="14">
        <f t="shared" si="1"/>
        <v>0</v>
      </c>
    </row>
    <row r="126" spans="1:6" s="1" customFormat="1" ht="15" customHeight="1" x14ac:dyDescent="0.3">
      <c r="A126" s="7"/>
      <c r="B126" s="11" t="s">
        <v>93</v>
      </c>
      <c r="C126" s="12" t="s">
        <v>94</v>
      </c>
      <c r="D126" s="13">
        <v>662676</v>
      </c>
      <c r="E126" s="13">
        <v>2592</v>
      </c>
      <c r="F126" s="14">
        <f t="shared" si="1"/>
        <v>660084</v>
      </c>
    </row>
    <row r="127" spans="1:6" s="1" customFormat="1" ht="15" customHeight="1" x14ac:dyDescent="0.3">
      <c r="A127" s="7"/>
      <c r="B127" s="11" t="s">
        <v>95</v>
      </c>
      <c r="C127" s="12" t="s">
        <v>96</v>
      </c>
      <c r="D127" s="13">
        <v>38832</v>
      </c>
      <c r="E127" s="13">
        <v>0</v>
      </c>
      <c r="F127" s="14">
        <f t="shared" si="1"/>
        <v>38832</v>
      </c>
    </row>
    <row r="128" spans="1:6" s="1" customFormat="1" ht="15" customHeight="1" x14ac:dyDescent="0.3">
      <c r="A128" s="7"/>
      <c r="B128" s="11" t="s">
        <v>99</v>
      </c>
      <c r="C128" s="12" t="s">
        <v>100</v>
      </c>
      <c r="D128" s="13">
        <v>32531</v>
      </c>
      <c r="E128" s="13">
        <v>0</v>
      </c>
      <c r="F128" s="14">
        <f t="shared" si="1"/>
        <v>32531</v>
      </c>
    </row>
    <row r="129" spans="1:6" s="1" customFormat="1" ht="15" customHeight="1" x14ac:dyDescent="0.3">
      <c r="A129" s="7"/>
      <c r="B129" s="11" t="s">
        <v>101</v>
      </c>
      <c r="C129" s="12" t="s">
        <v>129</v>
      </c>
      <c r="D129" s="13">
        <v>119580</v>
      </c>
      <c r="E129" s="13">
        <v>290</v>
      </c>
      <c r="F129" s="14">
        <f t="shared" si="1"/>
        <v>119290</v>
      </c>
    </row>
    <row r="130" spans="1:6" s="1" customFormat="1" ht="15" customHeight="1" x14ac:dyDescent="0.3">
      <c r="A130" s="7"/>
      <c r="B130" s="11" t="s">
        <v>130</v>
      </c>
      <c r="C130" s="12" t="s">
        <v>131</v>
      </c>
      <c r="D130" s="13">
        <v>974669</v>
      </c>
      <c r="E130" s="13">
        <v>0</v>
      </c>
      <c r="F130" s="14">
        <f t="shared" si="1"/>
        <v>974669</v>
      </c>
    </row>
    <row r="131" spans="1:6" s="1" customFormat="1" ht="15" customHeight="1" x14ac:dyDescent="0.3">
      <c r="A131" s="7"/>
      <c r="B131" s="11" t="s">
        <v>103</v>
      </c>
      <c r="C131" s="12" t="s">
        <v>104</v>
      </c>
      <c r="D131" s="13">
        <v>157503</v>
      </c>
      <c r="E131" s="13">
        <v>0</v>
      </c>
      <c r="F131" s="14">
        <f t="shared" si="1"/>
        <v>157503</v>
      </c>
    </row>
    <row r="132" spans="1:6" s="1" customFormat="1" ht="15" customHeight="1" x14ac:dyDescent="0.3">
      <c r="A132" s="7"/>
      <c r="B132" s="15" t="s">
        <v>179</v>
      </c>
      <c r="C132" s="16"/>
      <c r="D132" s="17">
        <f>SUM(D85:D131)</f>
        <v>12043713</v>
      </c>
      <c r="E132" s="17">
        <f t="shared" ref="E132:F132" si="2">SUM(E85:E131)</f>
        <v>2023222</v>
      </c>
      <c r="F132" s="17">
        <f t="shared" si="2"/>
        <v>10020491</v>
      </c>
    </row>
    <row r="133" spans="1:6" s="1" customFormat="1" ht="15" customHeight="1" x14ac:dyDescent="0.3">
      <c r="A133" s="7"/>
      <c r="B133" s="18"/>
      <c r="C133" s="19"/>
      <c r="D133" s="20"/>
      <c r="E133" s="20"/>
      <c r="F133" s="20"/>
    </row>
    <row r="134" spans="1:6" s="1" customFormat="1" ht="15" customHeight="1" x14ac:dyDescent="0.3">
      <c r="A134" s="7"/>
      <c r="B134" s="18"/>
      <c r="C134" s="19"/>
      <c r="D134" s="20"/>
      <c r="E134" s="20"/>
      <c r="F134" s="20"/>
    </row>
    <row r="135" spans="1:6" s="1" customFormat="1" ht="15" customHeight="1" x14ac:dyDescent="0.3">
      <c r="A135" s="7"/>
      <c r="B135" s="18"/>
      <c r="C135" s="19"/>
      <c r="D135" s="20"/>
      <c r="E135" s="20"/>
      <c r="F135" s="20"/>
    </row>
    <row r="136" spans="1:6" s="1" customFormat="1" ht="15" customHeight="1" x14ac:dyDescent="0.3">
      <c r="A136" s="7"/>
      <c r="B136" s="18"/>
      <c r="C136" s="19"/>
      <c r="D136" s="20"/>
      <c r="E136" s="20"/>
      <c r="F136" s="20"/>
    </row>
    <row r="137" spans="1:6" s="1" customFormat="1" ht="15" customHeight="1" x14ac:dyDescent="0.3">
      <c r="A137" s="7"/>
      <c r="B137" s="21" t="s">
        <v>181</v>
      </c>
      <c r="C137" s="19"/>
      <c r="D137" s="20"/>
      <c r="E137" s="20"/>
      <c r="F137" s="20"/>
    </row>
    <row r="138" spans="1:6" s="1" customFormat="1" ht="15" customHeight="1" x14ac:dyDescent="0.3">
      <c r="A138" s="7"/>
      <c r="B138" s="18"/>
      <c r="C138" s="19"/>
      <c r="D138" s="20"/>
      <c r="E138" s="20"/>
      <c r="F138" s="20"/>
    </row>
    <row r="139" spans="1:6" s="1" customFormat="1" ht="30" x14ac:dyDescent="0.25">
      <c r="A139" s="7"/>
      <c r="B139" s="8" t="s">
        <v>0</v>
      </c>
      <c r="C139" s="9" t="s">
        <v>1</v>
      </c>
      <c r="D139" s="10" t="s">
        <v>175</v>
      </c>
      <c r="E139" s="10" t="str">
        <f>+E13</f>
        <v>Ejecución al 31-03-2015</v>
      </c>
      <c r="F139" s="10" t="s">
        <v>178</v>
      </c>
    </row>
    <row r="140" spans="1:6" s="1" customFormat="1" ht="15" customHeight="1" x14ac:dyDescent="0.3">
      <c r="A140" s="7"/>
      <c r="B140" s="11" t="s">
        <v>2</v>
      </c>
      <c r="C140" s="12" t="s">
        <v>3</v>
      </c>
      <c r="D140" s="13">
        <v>19967169</v>
      </c>
      <c r="E140" s="13">
        <v>4657842</v>
      </c>
      <c r="F140" s="14">
        <f t="shared" ref="F140:F193" si="3">+D140-E140</f>
        <v>15309327</v>
      </c>
    </row>
    <row r="141" spans="1:6" s="1" customFormat="1" ht="15" customHeight="1" x14ac:dyDescent="0.3">
      <c r="A141" s="7"/>
      <c r="B141" s="11" t="s">
        <v>4</v>
      </c>
      <c r="C141" s="12" t="s">
        <v>5</v>
      </c>
      <c r="D141" s="13">
        <v>1689714</v>
      </c>
      <c r="E141" s="13">
        <v>0</v>
      </c>
      <c r="F141" s="14">
        <f t="shared" si="3"/>
        <v>1689714</v>
      </c>
    </row>
    <row r="142" spans="1:6" s="1" customFormat="1" ht="15" customHeight="1" x14ac:dyDescent="0.3">
      <c r="A142" s="7"/>
      <c r="B142" s="11" t="s">
        <v>6</v>
      </c>
      <c r="C142" s="12" t="s">
        <v>7</v>
      </c>
      <c r="D142" s="13">
        <v>5711233</v>
      </c>
      <c r="E142" s="13">
        <v>1207408</v>
      </c>
      <c r="F142" s="14">
        <f t="shared" si="3"/>
        <v>4503825</v>
      </c>
    </row>
    <row r="143" spans="1:6" s="1" customFormat="1" ht="15" customHeight="1" x14ac:dyDescent="0.3">
      <c r="A143" s="7"/>
      <c r="B143" s="11" t="s">
        <v>8</v>
      </c>
      <c r="C143" s="12" t="s">
        <v>9</v>
      </c>
      <c r="D143" s="13">
        <v>238896</v>
      </c>
      <c r="E143" s="13">
        <v>234227</v>
      </c>
      <c r="F143" s="14">
        <f t="shared" si="3"/>
        <v>4669</v>
      </c>
    </row>
    <row r="144" spans="1:6" s="1" customFormat="1" ht="15" customHeight="1" x14ac:dyDescent="0.3">
      <c r="A144" s="7"/>
      <c r="B144" s="11" t="s">
        <v>18</v>
      </c>
      <c r="C144" s="12" t="s">
        <v>132</v>
      </c>
      <c r="D144" s="13">
        <v>317853</v>
      </c>
      <c r="E144" s="13">
        <v>31330</v>
      </c>
      <c r="F144" s="14">
        <f t="shared" si="3"/>
        <v>286523</v>
      </c>
    </row>
    <row r="145" spans="1:6" s="1" customFormat="1" ht="15" customHeight="1" x14ac:dyDescent="0.3">
      <c r="A145" s="7"/>
      <c r="B145" s="11" t="s">
        <v>20</v>
      </c>
      <c r="C145" s="12" t="s">
        <v>21</v>
      </c>
      <c r="D145" s="13">
        <v>18530</v>
      </c>
      <c r="E145" s="13">
        <v>12875</v>
      </c>
      <c r="F145" s="14">
        <f t="shared" si="3"/>
        <v>5655</v>
      </c>
    </row>
    <row r="146" spans="1:6" s="1" customFormat="1" ht="15" customHeight="1" x14ac:dyDescent="0.3">
      <c r="A146" s="7"/>
      <c r="B146" s="11" t="s">
        <v>22</v>
      </c>
      <c r="C146" s="12" t="s">
        <v>23</v>
      </c>
      <c r="D146" s="13">
        <v>30800</v>
      </c>
      <c r="E146" s="13">
        <v>3989</v>
      </c>
      <c r="F146" s="14">
        <f t="shared" si="3"/>
        <v>26811</v>
      </c>
    </row>
    <row r="147" spans="1:6" s="1" customFormat="1" ht="15" customHeight="1" x14ac:dyDescent="0.3">
      <c r="A147" s="7"/>
      <c r="B147" s="11" t="s">
        <v>200</v>
      </c>
      <c r="C147" s="12" t="s">
        <v>201</v>
      </c>
      <c r="D147" s="13">
        <v>79000</v>
      </c>
      <c r="E147" s="13">
        <v>0</v>
      </c>
      <c r="F147" s="14">
        <f t="shared" si="3"/>
        <v>79000</v>
      </c>
    </row>
    <row r="148" spans="1:6" s="1" customFormat="1" ht="15" customHeight="1" x14ac:dyDescent="0.3">
      <c r="A148" s="7"/>
      <c r="B148" s="11" t="s">
        <v>24</v>
      </c>
      <c r="C148" s="12" t="s">
        <v>25</v>
      </c>
      <c r="D148" s="13">
        <v>10150</v>
      </c>
      <c r="E148" s="13">
        <v>4215</v>
      </c>
      <c r="F148" s="14">
        <f t="shared" si="3"/>
        <v>5935</v>
      </c>
    </row>
    <row r="149" spans="1:6" s="1" customFormat="1" ht="15" customHeight="1" x14ac:dyDescent="0.3">
      <c r="A149" s="7"/>
      <c r="B149" s="11" t="s">
        <v>161</v>
      </c>
      <c r="C149" s="12" t="s">
        <v>196</v>
      </c>
      <c r="D149" s="13">
        <v>10000</v>
      </c>
      <c r="E149" s="13">
        <v>0</v>
      </c>
      <c r="F149" s="14">
        <f t="shared" si="3"/>
        <v>10000</v>
      </c>
    </row>
    <row r="150" spans="1:6" s="1" customFormat="1" ht="15" customHeight="1" x14ac:dyDescent="0.3">
      <c r="A150" s="7"/>
      <c r="B150" s="11" t="s">
        <v>28</v>
      </c>
      <c r="C150" s="12" t="s">
        <v>29</v>
      </c>
      <c r="D150" s="13">
        <v>65299</v>
      </c>
      <c r="E150" s="13">
        <v>27969</v>
      </c>
      <c r="F150" s="14">
        <f t="shared" si="3"/>
        <v>37330</v>
      </c>
    </row>
    <row r="151" spans="1:6" s="1" customFormat="1" ht="15" customHeight="1" x14ac:dyDescent="0.3">
      <c r="A151" s="7"/>
      <c r="B151" s="11" t="s">
        <v>30</v>
      </c>
      <c r="C151" s="12" t="s">
        <v>31</v>
      </c>
      <c r="D151" s="13">
        <v>31200</v>
      </c>
      <c r="E151" s="13">
        <v>16731</v>
      </c>
      <c r="F151" s="14">
        <f t="shared" si="3"/>
        <v>14469</v>
      </c>
    </row>
    <row r="152" spans="1:6" s="1" customFormat="1" ht="15" customHeight="1" x14ac:dyDescent="0.3">
      <c r="A152" s="7"/>
      <c r="B152" s="11" t="s">
        <v>143</v>
      </c>
      <c r="C152" s="12" t="s">
        <v>150</v>
      </c>
      <c r="D152" s="13">
        <v>6000</v>
      </c>
      <c r="E152" s="13">
        <v>0</v>
      </c>
      <c r="F152" s="14">
        <f t="shared" si="3"/>
        <v>6000</v>
      </c>
    </row>
    <row r="153" spans="1:6" s="1" customFormat="1" ht="15" customHeight="1" x14ac:dyDescent="0.3">
      <c r="A153" s="7"/>
      <c r="B153" s="11" t="s">
        <v>32</v>
      </c>
      <c r="C153" s="12" t="s">
        <v>33</v>
      </c>
      <c r="D153" s="13">
        <v>121900</v>
      </c>
      <c r="E153" s="13">
        <v>3249</v>
      </c>
      <c r="F153" s="14">
        <f t="shared" si="3"/>
        <v>118651</v>
      </c>
    </row>
    <row r="154" spans="1:6" s="1" customFormat="1" ht="15" customHeight="1" x14ac:dyDescent="0.3">
      <c r="A154" s="7"/>
      <c r="B154" s="11" t="s">
        <v>163</v>
      </c>
      <c r="C154" s="12" t="s">
        <v>164</v>
      </c>
      <c r="D154" s="13">
        <v>8600</v>
      </c>
      <c r="E154" s="13">
        <v>0</v>
      </c>
      <c r="F154" s="14">
        <f t="shared" si="3"/>
        <v>8600</v>
      </c>
    </row>
    <row r="155" spans="1:6" s="1" customFormat="1" ht="15" customHeight="1" x14ac:dyDescent="0.3">
      <c r="A155" s="7"/>
      <c r="B155" s="11" t="s">
        <v>34</v>
      </c>
      <c r="C155" s="12" t="s">
        <v>35</v>
      </c>
      <c r="D155" s="13">
        <v>31200</v>
      </c>
      <c r="E155" s="13">
        <v>200</v>
      </c>
      <c r="F155" s="14">
        <f t="shared" si="3"/>
        <v>31000</v>
      </c>
    </row>
    <row r="156" spans="1:6" s="1" customFormat="1" ht="15" customHeight="1" x14ac:dyDescent="0.3">
      <c r="A156" s="7"/>
      <c r="B156" s="11" t="s">
        <v>73</v>
      </c>
      <c r="C156" s="12" t="s">
        <v>136</v>
      </c>
      <c r="D156" s="13">
        <v>22261</v>
      </c>
      <c r="E156" s="13">
        <v>9427</v>
      </c>
      <c r="F156" s="14">
        <f t="shared" si="3"/>
        <v>12834</v>
      </c>
    </row>
    <row r="157" spans="1:6" s="1" customFormat="1" ht="15" customHeight="1" x14ac:dyDescent="0.3">
      <c r="A157" s="7"/>
      <c r="B157" s="11" t="s">
        <v>79</v>
      </c>
      <c r="C157" s="12" t="s">
        <v>80</v>
      </c>
      <c r="D157" s="13">
        <v>52794</v>
      </c>
      <c r="E157" s="13">
        <v>28673</v>
      </c>
      <c r="F157" s="14">
        <f t="shared" si="3"/>
        <v>24121</v>
      </c>
    </row>
    <row r="158" spans="1:6" s="1" customFormat="1" ht="15" customHeight="1" x14ac:dyDescent="0.3">
      <c r="A158" s="7"/>
      <c r="B158" s="11" t="s">
        <v>81</v>
      </c>
      <c r="C158" s="12" t="s">
        <v>137</v>
      </c>
      <c r="D158" s="13">
        <v>7803</v>
      </c>
      <c r="E158" s="13">
        <v>3805</v>
      </c>
      <c r="F158" s="14">
        <f t="shared" si="3"/>
        <v>3998</v>
      </c>
    </row>
    <row r="159" spans="1:6" s="1" customFormat="1" ht="15" customHeight="1" x14ac:dyDescent="0.3">
      <c r="A159" s="7"/>
      <c r="B159" s="11" t="s">
        <v>114</v>
      </c>
      <c r="C159" s="12" t="s">
        <v>115</v>
      </c>
      <c r="D159" s="13">
        <v>645962</v>
      </c>
      <c r="E159" s="13">
        <v>0</v>
      </c>
      <c r="F159" s="14">
        <f t="shared" si="3"/>
        <v>645962</v>
      </c>
    </row>
    <row r="160" spans="1:6" s="1" customFormat="1" ht="15" customHeight="1" x14ac:dyDescent="0.3">
      <c r="A160" s="7"/>
      <c r="B160" s="11" t="s">
        <v>36</v>
      </c>
      <c r="C160" s="12" t="s">
        <v>37</v>
      </c>
      <c r="D160" s="13">
        <v>35997</v>
      </c>
      <c r="E160" s="13">
        <v>12881</v>
      </c>
      <c r="F160" s="14">
        <f t="shared" si="3"/>
        <v>23116</v>
      </c>
    </row>
    <row r="161" spans="1:6" s="1" customFormat="1" ht="15" customHeight="1" x14ac:dyDescent="0.3">
      <c r="A161" s="7"/>
      <c r="B161" s="11" t="s">
        <v>133</v>
      </c>
      <c r="C161" s="12" t="s">
        <v>55</v>
      </c>
      <c r="D161" s="13">
        <v>93306</v>
      </c>
      <c r="E161" s="13">
        <v>0</v>
      </c>
      <c r="F161" s="14">
        <f t="shared" si="3"/>
        <v>93306</v>
      </c>
    </row>
    <row r="162" spans="1:6" s="1" customFormat="1" ht="15" customHeight="1" x14ac:dyDescent="0.3">
      <c r="A162" s="7"/>
      <c r="B162" s="11" t="s">
        <v>38</v>
      </c>
      <c r="C162" s="12" t="s">
        <v>39</v>
      </c>
      <c r="D162" s="13">
        <v>341911</v>
      </c>
      <c r="E162" s="13">
        <v>51401</v>
      </c>
      <c r="F162" s="14">
        <f t="shared" si="3"/>
        <v>290510</v>
      </c>
    </row>
    <row r="163" spans="1:6" s="1" customFormat="1" ht="15" customHeight="1" x14ac:dyDescent="0.3">
      <c r="A163" s="7"/>
      <c r="B163" s="11" t="s">
        <v>40</v>
      </c>
      <c r="C163" s="12" t="s">
        <v>117</v>
      </c>
      <c r="D163" s="13">
        <v>88195</v>
      </c>
      <c r="E163" s="13">
        <v>22682</v>
      </c>
      <c r="F163" s="14">
        <f t="shared" si="3"/>
        <v>65513</v>
      </c>
    </row>
    <row r="164" spans="1:6" s="1" customFormat="1" ht="15" customHeight="1" x14ac:dyDescent="0.3">
      <c r="A164" s="7"/>
      <c r="B164" s="11" t="s">
        <v>41</v>
      </c>
      <c r="C164" s="12" t="s">
        <v>134</v>
      </c>
      <c r="D164" s="13">
        <v>253087</v>
      </c>
      <c r="E164" s="13">
        <v>87291</v>
      </c>
      <c r="F164" s="14">
        <f t="shared" si="3"/>
        <v>165796</v>
      </c>
    </row>
    <row r="165" spans="1:6" s="1" customFormat="1" ht="15" customHeight="1" x14ac:dyDescent="0.3">
      <c r="A165" s="7"/>
      <c r="B165" s="11" t="s">
        <v>43</v>
      </c>
      <c r="C165" s="12" t="s">
        <v>55</v>
      </c>
      <c r="D165" s="13">
        <v>66563</v>
      </c>
      <c r="E165" s="13">
        <v>5136</v>
      </c>
      <c r="F165" s="14">
        <f t="shared" si="3"/>
        <v>61427</v>
      </c>
    </row>
    <row r="166" spans="1:6" s="1" customFormat="1" ht="15" customHeight="1" x14ac:dyDescent="0.3">
      <c r="A166" s="7"/>
      <c r="B166" s="11" t="s">
        <v>138</v>
      </c>
      <c r="C166" s="12" t="s">
        <v>188</v>
      </c>
      <c r="D166" s="13">
        <v>371382</v>
      </c>
      <c r="E166" s="13">
        <v>0</v>
      </c>
      <c r="F166" s="14">
        <f t="shared" si="3"/>
        <v>371382</v>
      </c>
    </row>
    <row r="167" spans="1:6" s="1" customFormat="1" ht="15" customHeight="1" x14ac:dyDescent="0.3">
      <c r="A167" s="7"/>
      <c r="B167" s="11" t="s">
        <v>83</v>
      </c>
      <c r="C167" s="12" t="s">
        <v>139</v>
      </c>
      <c r="D167" s="13">
        <v>13607</v>
      </c>
      <c r="E167" s="13">
        <v>6589</v>
      </c>
      <c r="F167" s="14">
        <f t="shared" si="3"/>
        <v>7018</v>
      </c>
    </row>
    <row r="168" spans="1:6" s="1" customFormat="1" ht="15" customHeight="1" x14ac:dyDescent="0.3">
      <c r="A168" s="7"/>
      <c r="B168" s="11" t="s">
        <v>85</v>
      </c>
      <c r="C168" s="12" t="s">
        <v>86</v>
      </c>
      <c r="D168" s="13">
        <v>1803879</v>
      </c>
      <c r="E168" s="13">
        <v>433521</v>
      </c>
      <c r="F168" s="14">
        <f t="shared" si="3"/>
        <v>1370358</v>
      </c>
    </row>
    <row r="169" spans="1:6" s="1" customFormat="1" ht="15" customHeight="1" x14ac:dyDescent="0.3">
      <c r="A169" s="7"/>
      <c r="B169" s="11" t="s">
        <v>89</v>
      </c>
      <c r="C169" s="12" t="s">
        <v>126</v>
      </c>
      <c r="D169" s="13">
        <v>282677</v>
      </c>
      <c r="E169" s="13">
        <v>0</v>
      </c>
      <c r="F169" s="14">
        <f t="shared" si="3"/>
        <v>282677</v>
      </c>
    </row>
    <row r="170" spans="1:6" s="1" customFormat="1" ht="15" customHeight="1" x14ac:dyDescent="0.3">
      <c r="A170" s="7"/>
      <c r="B170" s="11" t="s">
        <v>202</v>
      </c>
      <c r="C170" s="12" t="s">
        <v>203</v>
      </c>
      <c r="D170" s="13">
        <v>329422</v>
      </c>
      <c r="E170" s="13">
        <v>0</v>
      </c>
      <c r="F170" s="14">
        <f t="shared" si="3"/>
        <v>329422</v>
      </c>
    </row>
    <row r="171" spans="1:6" s="1" customFormat="1" ht="15" customHeight="1" x14ac:dyDescent="0.3">
      <c r="A171" s="7"/>
      <c r="B171" s="11" t="s">
        <v>91</v>
      </c>
      <c r="C171" s="12" t="s">
        <v>35</v>
      </c>
      <c r="D171" s="13">
        <v>587071</v>
      </c>
      <c r="E171" s="13">
        <v>54200</v>
      </c>
      <c r="F171" s="14">
        <f t="shared" si="3"/>
        <v>532871</v>
      </c>
    </row>
    <row r="172" spans="1:6" s="1" customFormat="1" ht="15" customHeight="1" x14ac:dyDescent="0.3">
      <c r="A172" s="7"/>
      <c r="B172" s="11" t="s">
        <v>165</v>
      </c>
      <c r="C172" s="12" t="s">
        <v>166</v>
      </c>
      <c r="D172" s="13">
        <v>7361</v>
      </c>
      <c r="E172" s="13">
        <v>0</v>
      </c>
      <c r="F172" s="14">
        <f t="shared" si="3"/>
        <v>7361</v>
      </c>
    </row>
    <row r="173" spans="1:6" s="1" customFormat="1" ht="15" customHeight="1" x14ac:dyDescent="0.3">
      <c r="A173" s="7"/>
      <c r="B173" s="11" t="s">
        <v>44</v>
      </c>
      <c r="C173" s="12" t="s">
        <v>135</v>
      </c>
      <c r="D173" s="13">
        <v>4772610</v>
      </c>
      <c r="E173" s="13">
        <v>252136</v>
      </c>
      <c r="F173" s="14">
        <f t="shared" si="3"/>
        <v>4520474</v>
      </c>
    </row>
    <row r="174" spans="1:6" s="1" customFormat="1" ht="15" customHeight="1" x14ac:dyDescent="0.3">
      <c r="A174" s="7"/>
      <c r="B174" s="11" t="s">
        <v>46</v>
      </c>
      <c r="C174" s="12" t="s">
        <v>47</v>
      </c>
      <c r="D174" s="13">
        <v>52766</v>
      </c>
      <c r="E174" s="13">
        <v>15519</v>
      </c>
      <c r="F174" s="14">
        <f t="shared" si="3"/>
        <v>37247</v>
      </c>
    </row>
    <row r="175" spans="1:6" s="1" customFormat="1" ht="15" customHeight="1" x14ac:dyDescent="0.3">
      <c r="A175" s="7"/>
      <c r="B175" s="11" t="s">
        <v>48</v>
      </c>
      <c r="C175" s="12" t="s">
        <v>49</v>
      </c>
      <c r="D175" s="13">
        <v>183888</v>
      </c>
      <c r="E175" s="13">
        <v>0</v>
      </c>
      <c r="F175" s="14">
        <f t="shared" si="3"/>
        <v>183888</v>
      </c>
    </row>
    <row r="176" spans="1:6" s="1" customFormat="1" ht="15" customHeight="1" x14ac:dyDescent="0.3">
      <c r="A176" s="7"/>
      <c r="B176" s="11" t="s">
        <v>50</v>
      </c>
      <c r="C176" s="12" t="s">
        <v>51</v>
      </c>
      <c r="D176" s="13">
        <v>13587</v>
      </c>
      <c r="E176" s="13">
        <v>523</v>
      </c>
      <c r="F176" s="14">
        <f t="shared" si="3"/>
        <v>13064</v>
      </c>
    </row>
    <row r="177" spans="1:6" s="1" customFormat="1" ht="15" customHeight="1" x14ac:dyDescent="0.3">
      <c r="A177" s="7"/>
      <c r="B177" s="11" t="s">
        <v>52</v>
      </c>
      <c r="C177" s="12" t="s">
        <v>53</v>
      </c>
      <c r="D177" s="13">
        <v>220842</v>
      </c>
      <c r="E177" s="13">
        <v>67498</v>
      </c>
      <c r="F177" s="14">
        <f t="shared" si="3"/>
        <v>153344</v>
      </c>
    </row>
    <row r="178" spans="1:6" s="1" customFormat="1" ht="15" customHeight="1" x14ac:dyDescent="0.3">
      <c r="A178" s="7"/>
      <c r="B178" s="11" t="s">
        <v>54</v>
      </c>
      <c r="C178" s="12" t="s">
        <v>55</v>
      </c>
      <c r="D178" s="13">
        <v>250287</v>
      </c>
      <c r="E178" s="13">
        <v>0</v>
      </c>
      <c r="F178" s="14">
        <f t="shared" si="3"/>
        <v>250287</v>
      </c>
    </row>
    <row r="179" spans="1:6" s="1" customFormat="1" ht="15" customHeight="1" x14ac:dyDescent="0.3">
      <c r="A179" s="7"/>
      <c r="B179" s="11" t="s">
        <v>56</v>
      </c>
      <c r="C179" s="12" t="s">
        <v>57</v>
      </c>
      <c r="D179" s="13">
        <v>358868</v>
      </c>
      <c r="E179" s="13">
        <v>23575</v>
      </c>
      <c r="F179" s="14">
        <f t="shared" si="3"/>
        <v>335293</v>
      </c>
    </row>
    <row r="180" spans="1:6" s="1" customFormat="1" ht="15" customHeight="1" x14ac:dyDescent="0.3">
      <c r="A180" s="7"/>
      <c r="B180" s="11" t="s">
        <v>58</v>
      </c>
      <c r="C180" s="12" t="s">
        <v>59</v>
      </c>
      <c r="D180" s="13">
        <v>1137335</v>
      </c>
      <c r="E180" s="13">
        <v>0</v>
      </c>
      <c r="F180" s="14">
        <f t="shared" si="3"/>
        <v>1137335</v>
      </c>
    </row>
    <row r="181" spans="1:6" s="1" customFormat="1" ht="15" customHeight="1" x14ac:dyDescent="0.3">
      <c r="A181" s="7"/>
      <c r="B181" s="11" t="s">
        <v>60</v>
      </c>
      <c r="C181" s="12" t="s">
        <v>61</v>
      </c>
      <c r="D181" s="13">
        <v>368070</v>
      </c>
      <c r="E181" s="13">
        <v>9242</v>
      </c>
      <c r="F181" s="14">
        <f t="shared" si="3"/>
        <v>358828</v>
      </c>
    </row>
    <row r="182" spans="1:6" s="1" customFormat="1" ht="15" customHeight="1" x14ac:dyDescent="0.3">
      <c r="A182" s="7"/>
      <c r="B182" s="11" t="s">
        <v>62</v>
      </c>
      <c r="C182" s="12" t="s">
        <v>63</v>
      </c>
      <c r="D182" s="13">
        <v>94165</v>
      </c>
      <c r="E182" s="13">
        <v>18898</v>
      </c>
      <c r="F182" s="14">
        <f t="shared" si="3"/>
        <v>75267</v>
      </c>
    </row>
    <row r="183" spans="1:6" s="1" customFormat="1" ht="15" customHeight="1" x14ac:dyDescent="0.3">
      <c r="A183" s="7"/>
      <c r="B183" s="11" t="s">
        <v>66</v>
      </c>
      <c r="C183" s="12" t="s">
        <v>67</v>
      </c>
      <c r="D183" s="13">
        <v>767793</v>
      </c>
      <c r="E183" s="13">
        <v>1635</v>
      </c>
      <c r="F183" s="14">
        <f t="shared" si="3"/>
        <v>766158</v>
      </c>
    </row>
    <row r="184" spans="1:6" s="1" customFormat="1" ht="15" customHeight="1" x14ac:dyDescent="0.3">
      <c r="A184" s="7"/>
      <c r="B184" s="11" t="s">
        <v>68</v>
      </c>
      <c r="C184" s="12" t="s">
        <v>69</v>
      </c>
      <c r="D184" s="13">
        <v>13030</v>
      </c>
      <c r="E184" s="13">
        <v>3622</v>
      </c>
      <c r="F184" s="14">
        <f t="shared" si="3"/>
        <v>9408</v>
      </c>
    </row>
    <row r="185" spans="1:6" s="1" customFormat="1" ht="15" customHeight="1" x14ac:dyDescent="0.3">
      <c r="A185" s="7"/>
      <c r="B185" s="11" t="s">
        <v>72</v>
      </c>
      <c r="C185" s="12" t="s">
        <v>55</v>
      </c>
      <c r="D185" s="13">
        <v>389050</v>
      </c>
      <c r="E185" s="13">
        <v>0</v>
      </c>
      <c r="F185" s="14">
        <f t="shared" si="3"/>
        <v>389050</v>
      </c>
    </row>
    <row r="186" spans="1:6" s="1" customFormat="1" ht="15" customHeight="1" x14ac:dyDescent="0.3">
      <c r="A186" s="7"/>
      <c r="B186" s="11" t="s">
        <v>92</v>
      </c>
      <c r="C186" s="12" t="s">
        <v>191</v>
      </c>
      <c r="D186" s="13">
        <v>17664</v>
      </c>
      <c r="E186" s="13">
        <v>17664</v>
      </c>
      <c r="F186" s="14">
        <f t="shared" si="3"/>
        <v>0</v>
      </c>
    </row>
    <row r="187" spans="1:6" s="1" customFormat="1" ht="15" customHeight="1" x14ac:dyDescent="0.3">
      <c r="A187" s="7"/>
      <c r="B187" s="11" t="s">
        <v>93</v>
      </c>
      <c r="C187" s="12" t="s">
        <v>94</v>
      </c>
      <c r="D187" s="13">
        <v>941770</v>
      </c>
      <c r="E187" s="13">
        <v>5184</v>
      </c>
      <c r="F187" s="14">
        <f t="shared" si="3"/>
        <v>936586</v>
      </c>
    </row>
    <row r="188" spans="1:6" s="1" customFormat="1" ht="15" customHeight="1" x14ac:dyDescent="0.3">
      <c r="A188" s="7"/>
      <c r="B188" s="11" t="s">
        <v>95</v>
      </c>
      <c r="C188" s="12" t="s">
        <v>96</v>
      </c>
      <c r="D188" s="13">
        <v>27085</v>
      </c>
      <c r="E188" s="13">
        <v>0</v>
      </c>
      <c r="F188" s="14">
        <f t="shared" si="3"/>
        <v>27085</v>
      </c>
    </row>
    <row r="189" spans="1:6" s="1" customFormat="1" ht="15" customHeight="1" x14ac:dyDescent="0.3">
      <c r="A189" s="7"/>
      <c r="B189" s="11" t="s">
        <v>99</v>
      </c>
      <c r="C189" s="12" t="s">
        <v>100</v>
      </c>
      <c r="D189" s="13">
        <v>130124</v>
      </c>
      <c r="E189" s="13">
        <v>0</v>
      </c>
      <c r="F189" s="14">
        <f t="shared" si="3"/>
        <v>130124</v>
      </c>
    </row>
    <row r="190" spans="1:6" s="1" customFormat="1" ht="15" customHeight="1" x14ac:dyDescent="0.3">
      <c r="A190" s="7"/>
      <c r="B190" s="11" t="s">
        <v>140</v>
      </c>
      <c r="C190" s="12" t="s">
        <v>141</v>
      </c>
      <c r="D190" s="13">
        <v>12247</v>
      </c>
      <c r="E190" s="13">
        <v>0</v>
      </c>
      <c r="F190" s="14">
        <f t="shared" si="3"/>
        <v>12247</v>
      </c>
    </row>
    <row r="191" spans="1:6" s="1" customFormat="1" ht="15" customHeight="1" x14ac:dyDescent="0.3">
      <c r="A191" s="7"/>
      <c r="B191" s="11" t="s">
        <v>101</v>
      </c>
      <c r="C191" s="12" t="s">
        <v>102</v>
      </c>
      <c r="D191" s="13">
        <v>299698</v>
      </c>
      <c r="E191" s="13">
        <v>580</v>
      </c>
      <c r="F191" s="14">
        <f t="shared" si="3"/>
        <v>299118</v>
      </c>
    </row>
    <row r="192" spans="1:6" s="1" customFormat="1" ht="15" customHeight="1" x14ac:dyDescent="0.3">
      <c r="A192" s="7"/>
      <c r="B192" s="11" t="s">
        <v>103</v>
      </c>
      <c r="C192" s="12" t="s">
        <v>104</v>
      </c>
      <c r="D192" s="13">
        <v>2351201</v>
      </c>
      <c r="E192" s="13">
        <v>0</v>
      </c>
      <c r="F192" s="14">
        <f t="shared" si="3"/>
        <v>2351201</v>
      </c>
    </row>
    <row r="193" spans="1:6" s="1" customFormat="1" ht="15" customHeight="1" x14ac:dyDescent="0.3">
      <c r="A193" s="7"/>
      <c r="B193" s="11" t="s">
        <v>204</v>
      </c>
      <c r="C193" s="12" t="s">
        <v>205</v>
      </c>
      <c r="D193" s="13">
        <v>59980</v>
      </c>
      <c r="E193" s="13">
        <v>0</v>
      </c>
      <c r="F193" s="14">
        <f t="shared" si="3"/>
        <v>59980</v>
      </c>
    </row>
    <row r="194" spans="1:6" s="1" customFormat="1" ht="15" customHeight="1" x14ac:dyDescent="0.3">
      <c r="A194" s="7"/>
      <c r="B194" s="15" t="s">
        <v>179</v>
      </c>
      <c r="C194" s="16"/>
      <c r="D194" s="17">
        <f>SUM(D140:D193)</f>
        <v>45802882</v>
      </c>
      <c r="E194" s="17">
        <f t="shared" ref="E194:F194" si="4">SUM(E140:E193)</f>
        <v>7331717</v>
      </c>
      <c r="F194" s="17">
        <f t="shared" si="4"/>
        <v>38471165</v>
      </c>
    </row>
    <row r="195" spans="1:6" s="1" customFormat="1" ht="15" customHeight="1" x14ac:dyDescent="0.3">
      <c r="A195" s="7"/>
      <c r="B195" s="18"/>
      <c r="C195" s="19"/>
      <c r="D195" s="20"/>
      <c r="E195" s="20"/>
      <c r="F195" s="20"/>
    </row>
    <row r="196" spans="1:6" s="1" customFormat="1" ht="15" customHeight="1" x14ac:dyDescent="0.3">
      <c r="A196" s="7"/>
      <c r="B196" s="18"/>
      <c r="C196" s="19"/>
      <c r="D196" s="20"/>
      <c r="E196" s="20"/>
      <c r="F196" s="20"/>
    </row>
    <row r="197" spans="1:6" s="1" customFormat="1" ht="15" customHeight="1" x14ac:dyDescent="0.3">
      <c r="A197" s="7"/>
      <c r="B197" s="18"/>
      <c r="C197" s="19"/>
      <c r="D197" s="20"/>
      <c r="E197" s="20"/>
      <c r="F197" s="20"/>
    </row>
    <row r="198" spans="1:6" s="1" customFormat="1" ht="15" customHeight="1" x14ac:dyDescent="0.3">
      <c r="A198" s="7"/>
      <c r="B198" s="18"/>
      <c r="C198" s="19"/>
      <c r="D198" s="20"/>
      <c r="E198" s="20"/>
      <c r="F198" s="20"/>
    </row>
    <row r="199" spans="1:6" s="1" customFormat="1" ht="15" customHeight="1" x14ac:dyDescent="0.3">
      <c r="A199" s="7"/>
      <c r="B199" s="21" t="s">
        <v>182</v>
      </c>
      <c r="C199" s="19"/>
      <c r="D199" s="20"/>
      <c r="E199" s="20"/>
      <c r="F199" s="20"/>
    </row>
    <row r="200" spans="1:6" s="1" customFormat="1" ht="15" customHeight="1" x14ac:dyDescent="0.3">
      <c r="A200" s="7"/>
      <c r="B200" s="18"/>
      <c r="C200" s="19"/>
      <c r="D200" s="20"/>
      <c r="E200" s="20"/>
      <c r="F200" s="20"/>
    </row>
    <row r="201" spans="1:6" s="1" customFormat="1" ht="33.75" customHeight="1" x14ac:dyDescent="0.25">
      <c r="A201" s="7"/>
      <c r="B201" s="8" t="s">
        <v>0</v>
      </c>
      <c r="C201" s="9" t="s">
        <v>1</v>
      </c>
      <c r="D201" s="10" t="s">
        <v>175</v>
      </c>
      <c r="E201" s="10" t="str">
        <f>+E13</f>
        <v>Ejecución al 31-03-2015</v>
      </c>
      <c r="F201" s="10" t="s">
        <v>178</v>
      </c>
    </row>
    <row r="202" spans="1:6" s="1" customFormat="1" ht="15" customHeight="1" x14ac:dyDescent="0.3">
      <c r="A202" s="7"/>
      <c r="B202" s="11" t="s">
        <v>2</v>
      </c>
      <c r="C202" s="12" t="s">
        <v>3</v>
      </c>
      <c r="D202" s="13">
        <v>265814117</v>
      </c>
      <c r="E202" s="13">
        <v>69274327</v>
      </c>
      <c r="F202" s="14">
        <f t="shared" ref="F202:F242" si="5">+D202-E202</f>
        <v>196539790</v>
      </c>
    </row>
    <row r="203" spans="1:6" s="1" customFormat="1" ht="15" customHeight="1" x14ac:dyDescent="0.3">
      <c r="A203" s="7"/>
      <c r="B203" s="11" t="s">
        <v>4</v>
      </c>
      <c r="C203" s="12" t="s">
        <v>5</v>
      </c>
      <c r="D203" s="13">
        <v>22853190</v>
      </c>
      <c r="E203" s="13">
        <v>0</v>
      </c>
      <c r="F203" s="14">
        <f t="shared" si="5"/>
        <v>22853190</v>
      </c>
    </row>
    <row r="204" spans="1:6" s="1" customFormat="1" ht="15" customHeight="1" x14ac:dyDescent="0.3">
      <c r="A204" s="7"/>
      <c r="B204" s="11" t="s">
        <v>6</v>
      </c>
      <c r="C204" s="12" t="s">
        <v>7</v>
      </c>
      <c r="D204" s="13">
        <v>77022237</v>
      </c>
      <c r="E204" s="13">
        <v>17874764</v>
      </c>
      <c r="F204" s="14">
        <f t="shared" si="5"/>
        <v>59147473</v>
      </c>
    </row>
    <row r="205" spans="1:6" s="1" customFormat="1" ht="15" customHeight="1" x14ac:dyDescent="0.3">
      <c r="A205" s="7"/>
      <c r="B205" s="11" t="s">
        <v>8</v>
      </c>
      <c r="C205" s="12" t="s">
        <v>9</v>
      </c>
      <c r="D205" s="13">
        <v>5642353</v>
      </c>
      <c r="E205" s="13">
        <v>4466336</v>
      </c>
      <c r="F205" s="14">
        <f t="shared" si="5"/>
        <v>1176017</v>
      </c>
    </row>
    <row r="206" spans="1:6" s="1" customFormat="1" ht="15" customHeight="1" x14ac:dyDescent="0.3">
      <c r="A206" s="7"/>
      <c r="B206" s="11" t="s">
        <v>18</v>
      </c>
      <c r="C206" s="12" t="s">
        <v>19</v>
      </c>
      <c r="D206" s="13">
        <v>7524563</v>
      </c>
      <c r="E206" s="13">
        <v>829219</v>
      </c>
      <c r="F206" s="14">
        <f t="shared" si="5"/>
        <v>6695344</v>
      </c>
    </row>
    <row r="207" spans="1:6" s="1" customFormat="1" ht="15" customHeight="1" x14ac:dyDescent="0.3">
      <c r="A207" s="7"/>
      <c r="B207" s="11" t="s">
        <v>20</v>
      </c>
      <c r="C207" s="12" t="s">
        <v>21</v>
      </c>
      <c r="D207" s="13">
        <v>315010</v>
      </c>
      <c r="E207" s="13">
        <v>160019</v>
      </c>
      <c r="F207" s="14">
        <f t="shared" si="5"/>
        <v>154991</v>
      </c>
    </row>
    <row r="208" spans="1:6" s="1" customFormat="1" ht="15" customHeight="1" x14ac:dyDescent="0.3">
      <c r="A208" s="7"/>
      <c r="B208" s="11" t="s">
        <v>22</v>
      </c>
      <c r="C208" s="12" t="s">
        <v>23</v>
      </c>
      <c r="D208" s="13">
        <v>554400</v>
      </c>
      <c r="E208" s="13">
        <v>69805</v>
      </c>
      <c r="F208" s="14">
        <f t="shared" si="5"/>
        <v>484595</v>
      </c>
    </row>
    <row r="209" spans="1:6" s="1" customFormat="1" ht="15" customHeight="1" x14ac:dyDescent="0.3">
      <c r="A209" s="7"/>
      <c r="B209" s="11" t="s">
        <v>24</v>
      </c>
      <c r="C209" s="12" t="s">
        <v>25</v>
      </c>
      <c r="D209" s="13">
        <v>10800</v>
      </c>
      <c r="E209" s="13">
        <v>0</v>
      </c>
      <c r="F209" s="14">
        <f t="shared" si="5"/>
        <v>10800</v>
      </c>
    </row>
    <row r="210" spans="1:6" s="1" customFormat="1" ht="15" customHeight="1" x14ac:dyDescent="0.3">
      <c r="A210" s="7"/>
      <c r="B210" s="11" t="s">
        <v>161</v>
      </c>
      <c r="C210" s="12" t="s">
        <v>196</v>
      </c>
      <c r="D210" s="13">
        <v>180000</v>
      </c>
      <c r="E210" s="13">
        <v>0</v>
      </c>
      <c r="F210" s="14">
        <f t="shared" si="5"/>
        <v>180000</v>
      </c>
    </row>
    <row r="211" spans="1:6" s="1" customFormat="1" ht="15" customHeight="1" x14ac:dyDescent="0.3">
      <c r="A211" s="7"/>
      <c r="B211" s="11" t="s">
        <v>26</v>
      </c>
      <c r="C211" s="12" t="s">
        <v>142</v>
      </c>
      <c r="D211" s="13">
        <v>21600</v>
      </c>
      <c r="E211" s="13">
        <v>12007</v>
      </c>
      <c r="F211" s="14">
        <f t="shared" si="5"/>
        <v>9593</v>
      </c>
    </row>
    <row r="212" spans="1:6" s="1" customFormat="1" ht="15" customHeight="1" x14ac:dyDescent="0.3">
      <c r="A212" s="7"/>
      <c r="B212" s="11" t="s">
        <v>28</v>
      </c>
      <c r="C212" s="12" t="s">
        <v>29</v>
      </c>
      <c r="D212" s="13">
        <v>661025</v>
      </c>
      <c r="E212" s="13">
        <v>487207</v>
      </c>
      <c r="F212" s="14">
        <f t="shared" si="5"/>
        <v>173818</v>
      </c>
    </row>
    <row r="213" spans="1:6" s="1" customFormat="1" ht="15" customHeight="1" x14ac:dyDescent="0.3">
      <c r="A213" s="7"/>
      <c r="B213" s="11" t="s">
        <v>30</v>
      </c>
      <c r="C213" s="12" t="s">
        <v>31</v>
      </c>
      <c r="D213" s="13">
        <v>561600</v>
      </c>
      <c r="E213" s="13">
        <v>167491</v>
      </c>
      <c r="F213" s="14">
        <f t="shared" si="5"/>
        <v>394109</v>
      </c>
    </row>
    <row r="214" spans="1:6" s="1" customFormat="1" ht="15" customHeight="1" x14ac:dyDescent="0.3">
      <c r="A214" s="7"/>
      <c r="B214" s="11" t="s">
        <v>143</v>
      </c>
      <c r="C214" s="12" t="s">
        <v>144</v>
      </c>
      <c r="D214" s="13">
        <v>108000</v>
      </c>
      <c r="E214" s="13">
        <v>0</v>
      </c>
      <c r="F214" s="14">
        <f t="shared" si="5"/>
        <v>108000</v>
      </c>
    </row>
    <row r="215" spans="1:6" s="1" customFormat="1" ht="15" customHeight="1" x14ac:dyDescent="0.3">
      <c r="A215" s="7"/>
      <c r="B215" s="11" t="s">
        <v>32</v>
      </c>
      <c r="C215" s="12" t="s">
        <v>33</v>
      </c>
      <c r="D215" s="13">
        <v>180000</v>
      </c>
      <c r="E215" s="13">
        <v>54600</v>
      </c>
      <c r="F215" s="14">
        <f t="shared" si="5"/>
        <v>125400</v>
      </c>
    </row>
    <row r="216" spans="1:6" s="1" customFormat="1" ht="15" customHeight="1" x14ac:dyDescent="0.3">
      <c r="A216" s="7"/>
      <c r="B216" s="11" t="s">
        <v>163</v>
      </c>
      <c r="C216" s="12" t="s">
        <v>164</v>
      </c>
      <c r="D216" s="13">
        <v>154800</v>
      </c>
      <c r="E216" s="13">
        <v>0</v>
      </c>
      <c r="F216" s="14">
        <f t="shared" si="5"/>
        <v>154800</v>
      </c>
    </row>
    <row r="217" spans="1:6" s="1" customFormat="1" ht="15" customHeight="1" x14ac:dyDescent="0.3">
      <c r="A217" s="7"/>
      <c r="B217" s="11" t="s">
        <v>34</v>
      </c>
      <c r="C217" s="12" t="s">
        <v>35</v>
      </c>
      <c r="D217" s="13">
        <v>531600</v>
      </c>
      <c r="E217" s="13">
        <v>3746</v>
      </c>
      <c r="F217" s="14">
        <f t="shared" si="5"/>
        <v>527854</v>
      </c>
    </row>
    <row r="218" spans="1:6" s="1" customFormat="1" ht="15" customHeight="1" x14ac:dyDescent="0.3">
      <c r="A218" s="7"/>
      <c r="B218" s="11" t="s">
        <v>73</v>
      </c>
      <c r="C218" s="12" t="s">
        <v>136</v>
      </c>
      <c r="D218" s="13">
        <v>752929</v>
      </c>
      <c r="E218" s="13">
        <v>222472</v>
      </c>
      <c r="F218" s="14">
        <f t="shared" si="5"/>
        <v>530457</v>
      </c>
    </row>
    <row r="219" spans="1:6" s="1" customFormat="1" ht="15" customHeight="1" x14ac:dyDescent="0.3">
      <c r="A219" s="7"/>
      <c r="B219" s="11" t="s">
        <v>75</v>
      </c>
      <c r="C219" s="12" t="s">
        <v>76</v>
      </c>
      <c r="D219" s="13">
        <v>65678</v>
      </c>
      <c r="E219" s="13">
        <v>65678</v>
      </c>
      <c r="F219" s="14">
        <f t="shared" si="5"/>
        <v>0</v>
      </c>
    </row>
    <row r="220" spans="1:6" s="1" customFormat="1" ht="15" customHeight="1" x14ac:dyDescent="0.3">
      <c r="A220" s="7"/>
      <c r="B220" s="11" t="s">
        <v>79</v>
      </c>
      <c r="C220" s="12" t="s">
        <v>80</v>
      </c>
      <c r="D220" s="13">
        <v>950292</v>
      </c>
      <c r="E220" s="13">
        <v>501048</v>
      </c>
      <c r="F220" s="14">
        <f t="shared" si="5"/>
        <v>449244</v>
      </c>
    </row>
    <row r="221" spans="1:6" s="1" customFormat="1" ht="15" customHeight="1" x14ac:dyDescent="0.3">
      <c r="A221" s="7"/>
      <c r="B221" s="11" t="s">
        <v>81</v>
      </c>
      <c r="C221" s="12" t="s">
        <v>82</v>
      </c>
      <c r="D221" s="13">
        <v>883</v>
      </c>
      <c r="E221" s="13">
        <v>883</v>
      </c>
      <c r="F221" s="14">
        <f t="shared" si="5"/>
        <v>0</v>
      </c>
    </row>
    <row r="222" spans="1:6" s="1" customFormat="1" ht="15" customHeight="1" x14ac:dyDescent="0.3">
      <c r="A222" s="7"/>
      <c r="B222" s="11" t="s">
        <v>114</v>
      </c>
      <c r="C222" s="12" t="s">
        <v>115</v>
      </c>
      <c r="D222" s="13">
        <v>10431644</v>
      </c>
      <c r="E222" s="13">
        <v>2432700</v>
      </c>
      <c r="F222" s="14">
        <f t="shared" si="5"/>
        <v>7998944</v>
      </c>
    </row>
    <row r="223" spans="1:6" s="1" customFormat="1" ht="15" customHeight="1" x14ac:dyDescent="0.3">
      <c r="A223" s="7"/>
      <c r="B223" s="11" t="s">
        <v>36</v>
      </c>
      <c r="C223" s="12" t="s">
        <v>37</v>
      </c>
      <c r="D223" s="13">
        <v>623280</v>
      </c>
      <c r="E223" s="13">
        <v>223034</v>
      </c>
      <c r="F223" s="14">
        <f t="shared" si="5"/>
        <v>400246</v>
      </c>
    </row>
    <row r="224" spans="1:6" s="1" customFormat="1" ht="15" customHeight="1" x14ac:dyDescent="0.3">
      <c r="A224" s="7"/>
      <c r="B224" s="11" t="s">
        <v>38</v>
      </c>
      <c r="C224" s="12" t="s">
        <v>39</v>
      </c>
      <c r="D224" s="13">
        <v>4780900</v>
      </c>
      <c r="E224" s="13">
        <v>513990</v>
      </c>
      <c r="F224" s="14">
        <f t="shared" si="5"/>
        <v>4266910</v>
      </c>
    </row>
    <row r="225" spans="1:6" s="1" customFormat="1" ht="15" customHeight="1" x14ac:dyDescent="0.3">
      <c r="A225" s="7"/>
      <c r="B225" s="11" t="s">
        <v>40</v>
      </c>
      <c r="C225" s="12" t="s">
        <v>117</v>
      </c>
      <c r="D225" s="13">
        <v>823948</v>
      </c>
      <c r="E225" s="13">
        <v>276598</v>
      </c>
      <c r="F225" s="14">
        <f t="shared" si="5"/>
        <v>547350</v>
      </c>
    </row>
    <row r="226" spans="1:6" s="1" customFormat="1" ht="15" customHeight="1" x14ac:dyDescent="0.3">
      <c r="A226" s="7"/>
      <c r="B226" s="11" t="s">
        <v>41</v>
      </c>
      <c r="C226" s="12" t="s">
        <v>118</v>
      </c>
      <c r="D226" s="13">
        <v>4004665</v>
      </c>
      <c r="E226" s="13">
        <v>1060476</v>
      </c>
      <c r="F226" s="14">
        <f t="shared" si="5"/>
        <v>2944189</v>
      </c>
    </row>
    <row r="227" spans="1:6" s="1" customFormat="1" ht="15" customHeight="1" x14ac:dyDescent="0.3">
      <c r="A227" s="7"/>
      <c r="B227" s="11" t="s">
        <v>43</v>
      </c>
      <c r="C227" s="12" t="s">
        <v>55</v>
      </c>
      <c r="D227" s="13">
        <v>1184117</v>
      </c>
      <c r="E227" s="13">
        <v>89878</v>
      </c>
      <c r="F227" s="14">
        <f t="shared" si="5"/>
        <v>1094239</v>
      </c>
    </row>
    <row r="228" spans="1:6" s="1" customFormat="1" ht="15" customHeight="1" x14ac:dyDescent="0.3">
      <c r="A228" s="7"/>
      <c r="B228" s="11" t="s">
        <v>83</v>
      </c>
      <c r="C228" s="12" t="s">
        <v>125</v>
      </c>
      <c r="D228" s="13">
        <v>517070</v>
      </c>
      <c r="E228" s="13">
        <v>122644</v>
      </c>
      <c r="F228" s="14">
        <f t="shared" si="5"/>
        <v>394426</v>
      </c>
    </row>
    <row r="229" spans="1:6" s="1" customFormat="1" ht="15" customHeight="1" x14ac:dyDescent="0.3">
      <c r="A229" s="7"/>
      <c r="B229" s="11" t="s">
        <v>85</v>
      </c>
      <c r="C229" s="12" t="s">
        <v>86</v>
      </c>
      <c r="D229" s="13">
        <v>275610</v>
      </c>
      <c r="E229" s="13">
        <v>80600</v>
      </c>
      <c r="F229" s="14">
        <f t="shared" si="5"/>
        <v>195010</v>
      </c>
    </row>
    <row r="230" spans="1:6" s="1" customFormat="1" ht="15" customHeight="1" x14ac:dyDescent="0.3">
      <c r="A230" s="7"/>
      <c r="B230" s="11" t="s">
        <v>44</v>
      </c>
      <c r="C230" s="12" t="s">
        <v>145</v>
      </c>
      <c r="D230" s="13">
        <v>327600</v>
      </c>
      <c r="E230" s="13">
        <v>9161</v>
      </c>
      <c r="F230" s="14">
        <f t="shared" si="5"/>
        <v>318439</v>
      </c>
    </row>
    <row r="231" spans="1:6" s="1" customFormat="1" ht="15" customHeight="1" x14ac:dyDescent="0.3">
      <c r="A231" s="7"/>
      <c r="B231" s="11" t="s">
        <v>46</v>
      </c>
      <c r="C231" s="12" t="s">
        <v>146</v>
      </c>
      <c r="D231" s="13">
        <v>949799</v>
      </c>
      <c r="E231" s="13">
        <v>251496</v>
      </c>
      <c r="F231" s="14">
        <f t="shared" si="5"/>
        <v>698303</v>
      </c>
    </row>
    <row r="232" spans="1:6" s="1" customFormat="1" ht="15" customHeight="1" x14ac:dyDescent="0.3">
      <c r="A232" s="7"/>
      <c r="B232" s="11" t="s">
        <v>48</v>
      </c>
      <c r="C232" s="12" t="s">
        <v>147</v>
      </c>
      <c r="D232" s="13">
        <v>3309976</v>
      </c>
      <c r="E232" s="13">
        <v>0</v>
      </c>
      <c r="F232" s="14">
        <f t="shared" si="5"/>
        <v>3309976</v>
      </c>
    </row>
    <row r="233" spans="1:6" s="1" customFormat="1" ht="15" customHeight="1" x14ac:dyDescent="0.3">
      <c r="A233" s="7"/>
      <c r="B233" s="11" t="s">
        <v>50</v>
      </c>
      <c r="C233" s="12" t="s">
        <v>51</v>
      </c>
      <c r="D233" s="13">
        <v>269342</v>
      </c>
      <c r="E233" s="13">
        <v>28728</v>
      </c>
      <c r="F233" s="14">
        <f t="shared" si="5"/>
        <v>240614</v>
      </c>
    </row>
    <row r="234" spans="1:6" s="1" customFormat="1" ht="15" customHeight="1" x14ac:dyDescent="0.3">
      <c r="A234" s="7"/>
      <c r="B234" s="11" t="s">
        <v>52</v>
      </c>
      <c r="C234" s="12" t="s">
        <v>53</v>
      </c>
      <c r="D234" s="13">
        <v>3975151</v>
      </c>
      <c r="E234" s="13">
        <v>1181212</v>
      </c>
      <c r="F234" s="14">
        <f t="shared" si="5"/>
        <v>2793939</v>
      </c>
    </row>
    <row r="235" spans="1:6" s="1" customFormat="1" ht="15" customHeight="1" x14ac:dyDescent="0.3">
      <c r="A235" s="7"/>
      <c r="B235" s="11" t="s">
        <v>58</v>
      </c>
      <c r="C235" s="12" t="s">
        <v>59</v>
      </c>
      <c r="D235" s="13">
        <v>147228</v>
      </c>
      <c r="E235" s="13">
        <v>20000</v>
      </c>
      <c r="F235" s="14">
        <f t="shared" si="5"/>
        <v>127228</v>
      </c>
    </row>
    <row r="236" spans="1:6" s="1" customFormat="1" ht="15" customHeight="1" x14ac:dyDescent="0.3">
      <c r="A236" s="7"/>
      <c r="B236" s="11" t="s">
        <v>60</v>
      </c>
      <c r="C236" s="12" t="s">
        <v>61</v>
      </c>
      <c r="D236" s="13">
        <v>184035</v>
      </c>
      <c r="E236" s="13">
        <v>42008</v>
      </c>
      <c r="F236" s="14">
        <f t="shared" si="5"/>
        <v>142027</v>
      </c>
    </row>
    <row r="237" spans="1:6" s="1" customFormat="1" ht="15" customHeight="1" x14ac:dyDescent="0.3">
      <c r="A237" s="7"/>
      <c r="B237" s="11" t="s">
        <v>62</v>
      </c>
      <c r="C237" s="12" t="s">
        <v>63</v>
      </c>
      <c r="D237" s="13">
        <v>786240</v>
      </c>
      <c r="E237" s="13">
        <v>98148</v>
      </c>
      <c r="F237" s="14">
        <f t="shared" si="5"/>
        <v>688092</v>
      </c>
    </row>
    <row r="238" spans="1:6" s="1" customFormat="1" ht="15" customHeight="1" x14ac:dyDescent="0.3">
      <c r="A238" s="7"/>
      <c r="B238" s="11" t="s">
        <v>68</v>
      </c>
      <c r="C238" s="12" t="s">
        <v>148</v>
      </c>
      <c r="D238" s="13">
        <v>234550</v>
      </c>
      <c r="E238" s="13">
        <v>63392</v>
      </c>
      <c r="F238" s="14">
        <f t="shared" si="5"/>
        <v>171158</v>
      </c>
    </row>
    <row r="239" spans="1:6" s="1" customFormat="1" ht="15" customHeight="1" x14ac:dyDescent="0.3">
      <c r="A239" s="7"/>
      <c r="B239" s="11" t="s">
        <v>93</v>
      </c>
      <c r="C239" s="12" t="s">
        <v>94</v>
      </c>
      <c r="D239" s="13">
        <v>13857144</v>
      </c>
      <c r="E239" s="13">
        <v>121824</v>
      </c>
      <c r="F239" s="14">
        <f t="shared" si="5"/>
        <v>13735320</v>
      </c>
    </row>
    <row r="240" spans="1:6" s="1" customFormat="1" ht="15" customHeight="1" x14ac:dyDescent="0.3">
      <c r="A240" s="7"/>
      <c r="B240" s="11" t="s">
        <v>95</v>
      </c>
      <c r="C240" s="12" t="s">
        <v>96</v>
      </c>
      <c r="D240" s="13">
        <v>487525</v>
      </c>
      <c r="E240" s="13">
        <v>0</v>
      </c>
      <c r="F240" s="14">
        <f t="shared" si="5"/>
        <v>487525</v>
      </c>
    </row>
    <row r="241" spans="1:6" s="1" customFormat="1" ht="15" customHeight="1" x14ac:dyDescent="0.3">
      <c r="A241" s="7"/>
      <c r="B241" s="11" t="s">
        <v>99</v>
      </c>
      <c r="C241" s="12" t="s">
        <v>206</v>
      </c>
      <c r="D241" s="13">
        <v>2342238</v>
      </c>
      <c r="E241" s="13">
        <v>0</v>
      </c>
      <c r="F241" s="14">
        <f t="shared" si="5"/>
        <v>2342238</v>
      </c>
    </row>
    <row r="242" spans="1:6" s="1" customFormat="1" ht="15" customHeight="1" x14ac:dyDescent="0.3">
      <c r="A242" s="7"/>
      <c r="B242" s="11" t="s">
        <v>101</v>
      </c>
      <c r="C242" s="12" t="s">
        <v>102</v>
      </c>
      <c r="D242" s="13">
        <v>3380877</v>
      </c>
      <c r="E242" s="13">
        <v>13638</v>
      </c>
      <c r="F242" s="14">
        <f t="shared" si="5"/>
        <v>3367239</v>
      </c>
    </row>
    <row r="243" spans="1:6" s="1" customFormat="1" ht="15" customHeight="1" x14ac:dyDescent="0.3">
      <c r="A243" s="7"/>
      <c r="B243" s="15" t="s">
        <v>179</v>
      </c>
      <c r="C243" s="16"/>
      <c r="D243" s="17">
        <f>SUM(D202:D242)</f>
        <v>436798016</v>
      </c>
      <c r="E243" s="17">
        <f t="shared" ref="E243:F243" si="6">SUM(E202:E242)</f>
        <v>100819129</v>
      </c>
      <c r="F243" s="17">
        <f t="shared" si="6"/>
        <v>335978887</v>
      </c>
    </row>
    <row r="244" spans="1:6" s="1" customFormat="1" ht="15" customHeight="1" x14ac:dyDescent="0.3">
      <c r="A244" s="7"/>
      <c r="B244" s="18"/>
      <c r="C244" s="19"/>
      <c r="D244" s="20"/>
      <c r="E244" s="20"/>
      <c r="F244" s="20"/>
    </row>
    <row r="245" spans="1:6" s="1" customFormat="1" ht="15" customHeight="1" x14ac:dyDescent="0.3">
      <c r="A245" s="7"/>
      <c r="B245" s="18"/>
      <c r="C245" s="19"/>
      <c r="D245" s="20"/>
      <c r="E245" s="20"/>
      <c r="F245" s="20"/>
    </row>
    <row r="246" spans="1:6" s="1" customFormat="1" ht="15" customHeight="1" x14ac:dyDescent="0.3">
      <c r="A246" s="7"/>
      <c r="B246" s="18"/>
      <c r="C246" s="19"/>
      <c r="D246" s="20"/>
      <c r="E246" s="20"/>
      <c r="F246" s="20"/>
    </row>
    <row r="247" spans="1:6" s="1" customFormat="1" ht="15" customHeight="1" x14ac:dyDescent="0.3">
      <c r="A247" s="7"/>
      <c r="B247" s="18"/>
      <c r="C247" s="19"/>
      <c r="D247" s="20"/>
      <c r="E247" s="20"/>
      <c r="F247" s="20"/>
    </row>
    <row r="248" spans="1:6" s="1" customFormat="1" ht="15" customHeight="1" x14ac:dyDescent="0.3">
      <c r="A248" s="7"/>
      <c r="B248" s="21" t="s">
        <v>183</v>
      </c>
      <c r="C248" s="19"/>
      <c r="D248" s="20"/>
      <c r="E248" s="20"/>
      <c r="F248" s="20"/>
    </row>
    <row r="249" spans="1:6" s="1" customFormat="1" ht="15" customHeight="1" x14ac:dyDescent="0.3">
      <c r="A249" s="7"/>
      <c r="B249" s="18"/>
      <c r="C249" s="19"/>
      <c r="D249" s="20"/>
      <c r="E249" s="20"/>
      <c r="F249" s="20"/>
    </row>
    <row r="250" spans="1:6" s="1" customFormat="1" ht="33.75" customHeight="1" x14ac:dyDescent="0.25">
      <c r="A250" s="7"/>
      <c r="B250" s="8" t="s">
        <v>0</v>
      </c>
      <c r="C250" s="9" t="s">
        <v>1</v>
      </c>
      <c r="D250" s="10" t="s">
        <v>175</v>
      </c>
      <c r="E250" s="10" t="str">
        <f>+E13</f>
        <v>Ejecución al 31-03-2015</v>
      </c>
      <c r="F250" s="10" t="s">
        <v>178</v>
      </c>
    </row>
    <row r="251" spans="1:6" s="1" customFormat="1" ht="15" customHeight="1" x14ac:dyDescent="0.3">
      <c r="A251" s="7"/>
      <c r="B251" s="11" t="s">
        <v>2</v>
      </c>
      <c r="C251" s="12" t="s">
        <v>3</v>
      </c>
      <c r="D251" s="13">
        <v>211132232</v>
      </c>
      <c r="E251" s="13">
        <v>52398301</v>
      </c>
      <c r="F251" s="14">
        <f t="shared" ref="F251:F291" si="7">+D251-E251</f>
        <v>158733931</v>
      </c>
    </row>
    <row r="252" spans="1:6" s="1" customFormat="1" ht="15" customHeight="1" x14ac:dyDescent="0.3">
      <c r="A252" s="7"/>
      <c r="B252" s="11" t="s">
        <v>4</v>
      </c>
      <c r="C252" s="12" t="s">
        <v>5</v>
      </c>
      <c r="D252" s="13">
        <v>18049927</v>
      </c>
      <c r="E252" s="13">
        <v>0</v>
      </c>
      <c r="F252" s="14">
        <f t="shared" si="7"/>
        <v>18049927</v>
      </c>
    </row>
    <row r="253" spans="1:6" s="1" customFormat="1" ht="15" customHeight="1" x14ac:dyDescent="0.3">
      <c r="A253" s="7"/>
      <c r="B253" s="11" t="s">
        <v>6</v>
      </c>
      <c r="C253" s="12" t="s">
        <v>7</v>
      </c>
      <c r="D253" s="13">
        <v>60769718</v>
      </c>
      <c r="E253" s="13">
        <v>13526427</v>
      </c>
      <c r="F253" s="14">
        <f t="shared" si="7"/>
        <v>47243291</v>
      </c>
    </row>
    <row r="254" spans="1:6" s="1" customFormat="1" ht="15" customHeight="1" x14ac:dyDescent="0.3">
      <c r="A254" s="7"/>
      <c r="B254" s="11" t="s">
        <v>8</v>
      </c>
      <c r="C254" s="12" t="s">
        <v>9</v>
      </c>
      <c r="D254" s="13">
        <v>4288036</v>
      </c>
      <c r="E254" s="13">
        <v>2854845</v>
      </c>
      <c r="F254" s="14">
        <f t="shared" si="7"/>
        <v>1433191</v>
      </c>
    </row>
    <row r="255" spans="1:6" s="1" customFormat="1" ht="15" customHeight="1" x14ac:dyDescent="0.3">
      <c r="A255" s="7"/>
      <c r="B255" s="11" t="s">
        <v>18</v>
      </c>
      <c r="C255" s="12" t="s">
        <v>19</v>
      </c>
      <c r="D255" s="13">
        <v>5717404</v>
      </c>
      <c r="E255" s="13">
        <v>721800</v>
      </c>
      <c r="F255" s="14">
        <f t="shared" si="7"/>
        <v>4995604</v>
      </c>
    </row>
    <row r="256" spans="1:6" s="1" customFormat="1" ht="15" customHeight="1" x14ac:dyDescent="0.3">
      <c r="A256" s="7"/>
      <c r="B256" s="11" t="s">
        <v>20</v>
      </c>
      <c r="C256" s="12" t="s">
        <v>21</v>
      </c>
      <c r="D256" s="13">
        <v>333540</v>
      </c>
      <c r="E256" s="13">
        <v>241716</v>
      </c>
      <c r="F256" s="14">
        <f t="shared" si="7"/>
        <v>91824</v>
      </c>
    </row>
    <row r="257" spans="1:6" s="1" customFormat="1" ht="15" customHeight="1" x14ac:dyDescent="0.3">
      <c r="A257" s="7"/>
      <c r="B257" s="11" t="s">
        <v>22</v>
      </c>
      <c r="C257" s="12" t="s">
        <v>23</v>
      </c>
      <c r="D257" s="13">
        <v>338800</v>
      </c>
      <c r="E257" s="13">
        <v>43878</v>
      </c>
      <c r="F257" s="14">
        <f t="shared" si="7"/>
        <v>294922</v>
      </c>
    </row>
    <row r="258" spans="1:6" s="1" customFormat="1" ht="15" customHeight="1" x14ac:dyDescent="0.3">
      <c r="A258" s="7"/>
      <c r="B258" s="11" t="s">
        <v>24</v>
      </c>
      <c r="C258" s="12" t="s">
        <v>25</v>
      </c>
      <c r="D258" s="13">
        <v>6600</v>
      </c>
      <c r="E258" s="13">
        <v>0</v>
      </c>
      <c r="F258" s="14">
        <f t="shared" si="7"/>
        <v>6600</v>
      </c>
    </row>
    <row r="259" spans="1:6" s="1" customFormat="1" ht="15" customHeight="1" x14ac:dyDescent="0.3">
      <c r="A259" s="7"/>
      <c r="B259" s="11" t="s">
        <v>161</v>
      </c>
      <c r="C259" s="12" t="s">
        <v>196</v>
      </c>
      <c r="D259" s="13">
        <v>110000</v>
      </c>
      <c r="E259" s="13">
        <v>0</v>
      </c>
      <c r="F259" s="14">
        <f t="shared" si="7"/>
        <v>110000</v>
      </c>
    </row>
    <row r="260" spans="1:6" s="1" customFormat="1" ht="15" customHeight="1" x14ac:dyDescent="0.3">
      <c r="A260" s="7"/>
      <c r="B260" s="11" t="s">
        <v>26</v>
      </c>
      <c r="C260" s="12" t="s">
        <v>142</v>
      </c>
      <c r="D260" s="13">
        <v>13200</v>
      </c>
      <c r="E260" s="13">
        <v>0</v>
      </c>
      <c r="F260" s="14">
        <f t="shared" si="7"/>
        <v>13200</v>
      </c>
    </row>
    <row r="261" spans="1:6" s="1" customFormat="1" ht="15" customHeight="1" x14ac:dyDescent="0.3">
      <c r="A261" s="7"/>
      <c r="B261" s="11" t="s">
        <v>28</v>
      </c>
      <c r="C261" s="12" t="s">
        <v>149</v>
      </c>
      <c r="D261" s="13">
        <v>605224</v>
      </c>
      <c r="E261" s="13">
        <v>308869</v>
      </c>
      <c r="F261" s="14">
        <f t="shared" si="7"/>
        <v>296355</v>
      </c>
    </row>
    <row r="262" spans="1:6" s="1" customFormat="1" ht="15" customHeight="1" x14ac:dyDescent="0.3">
      <c r="A262" s="7"/>
      <c r="B262" s="11" t="s">
        <v>30</v>
      </c>
      <c r="C262" s="12" t="s">
        <v>31</v>
      </c>
      <c r="D262" s="13">
        <v>343200</v>
      </c>
      <c r="E262" s="13">
        <v>105874</v>
      </c>
      <c r="F262" s="14">
        <f t="shared" si="7"/>
        <v>237326</v>
      </c>
    </row>
    <row r="263" spans="1:6" s="1" customFormat="1" ht="15" customHeight="1" x14ac:dyDescent="0.3">
      <c r="A263" s="7"/>
      <c r="B263" s="11" t="s">
        <v>143</v>
      </c>
      <c r="C263" s="12" t="s">
        <v>150</v>
      </c>
      <c r="D263" s="13">
        <v>66000</v>
      </c>
      <c r="E263" s="13">
        <v>0</v>
      </c>
      <c r="F263" s="14">
        <f t="shared" si="7"/>
        <v>66000</v>
      </c>
    </row>
    <row r="264" spans="1:6" s="1" customFormat="1" ht="15" customHeight="1" x14ac:dyDescent="0.3">
      <c r="A264" s="7"/>
      <c r="B264" s="11" t="s">
        <v>32</v>
      </c>
      <c r="C264" s="12" t="s">
        <v>113</v>
      </c>
      <c r="D264" s="13">
        <v>110000</v>
      </c>
      <c r="E264" s="13">
        <v>34677</v>
      </c>
      <c r="F264" s="14">
        <f t="shared" si="7"/>
        <v>75323</v>
      </c>
    </row>
    <row r="265" spans="1:6" s="1" customFormat="1" ht="15" customHeight="1" x14ac:dyDescent="0.3">
      <c r="A265" s="7"/>
      <c r="B265" s="11" t="s">
        <v>163</v>
      </c>
      <c r="C265" s="12" t="s">
        <v>164</v>
      </c>
      <c r="D265" s="13">
        <v>94600</v>
      </c>
      <c r="E265" s="13">
        <v>0</v>
      </c>
      <c r="F265" s="14">
        <f t="shared" si="7"/>
        <v>94600</v>
      </c>
    </row>
    <row r="266" spans="1:6" s="1" customFormat="1" ht="15" customHeight="1" x14ac:dyDescent="0.3">
      <c r="A266" s="7"/>
      <c r="B266" s="11" t="s">
        <v>34</v>
      </c>
      <c r="C266" s="12" t="s">
        <v>35</v>
      </c>
      <c r="D266" s="13">
        <v>553200</v>
      </c>
      <c r="E266" s="13">
        <v>9891</v>
      </c>
      <c r="F266" s="14">
        <f t="shared" si="7"/>
        <v>543309</v>
      </c>
    </row>
    <row r="267" spans="1:6" s="1" customFormat="1" ht="15" customHeight="1" x14ac:dyDescent="0.3">
      <c r="A267" s="7"/>
      <c r="B267" s="11" t="s">
        <v>73</v>
      </c>
      <c r="C267" s="12" t="s">
        <v>74</v>
      </c>
      <c r="D267" s="13">
        <v>411313</v>
      </c>
      <c r="E267" s="13">
        <v>154609</v>
      </c>
      <c r="F267" s="14">
        <f t="shared" si="7"/>
        <v>256704</v>
      </c>
    </row>
    <row r="268" spans="1:6" s="1" customFormat="1" ht="15" customHeight="1" x14ac:dyDescent="0.3">
      <c r="A268" s="7"/>
      <c r="B268" s="11" t="s">
        <v>75</v>
      </c>
      <c r="C268" s="12" t="s">
        <v>76</v>
      </c>
      <c r="D268" s="13">
        <v>122611</v>
      </c>
      <c r="E268" s="13">
        <v>64539</v>
      </c>
      <c r="F268" s="14">
        <f t="shared" si="7"/>
        <v>58072</v>
      </c>
    </row>
    <row r="269" spans="1:6" s="1" customFormat="1" ht="15" customHeight="1" x14ac:dyDescent="0.3">
      <c r="A269" s="7"/>
      <c r="B269" s="11" t="s">
        <v>77</v>
      </c>
      <c r="C269" s="12" t="s">
        <v>78</v>
      </c>
      <c r="D269" s="13">
        <v>353</v>
      </c>
      <c r="E269" s="13">
        <v>0</v>
      </c>
      <c r="F269" s="14">
        <f t="shared" si="7"/>
        <v>353</v>
      </c>
    </row>
    <row r="270" spans="1:6" s="1" customFormat="1" ht="15" customHeight="1" x14ac:dyDescent="0.3">
      <c r="A270" s="7"/>
      <c r="B270" s="11" t="s">
        <v>79</v>
      </c>
      <c r="C270" s="12" t="s">
        <v>80</v>
      </c>
      <c r="D270" s="13">
        <v>580734</v>
      </c>
      <c r="E270" s="13">
        <v>314606</v>
      </c>
      <c r="F270" s="14">
        <f t="shared" si="7"/>
        <v>266128</v>
      </c>
    </row>
    <row r="271" spans="1:6" s="1" customFormat="1" ht="15" customHeight="1" x14ac:dyDescent="0.3">
      <c r="A271" s="7"/>
      <c r="B271" s="11" t="s">
        <v>81</v>
      </c>
      <c r="C271" s="12" t="s">
        <v>152</v>
      </c>
      <c r="D271" s="13">
        <v>1325</v>
      </c>
      <c r="E271" s="13">
        <v>741</v>
      </c>
      <c r="F271" s="14">
        <f t="shared" si="7"/>
        <v>584</v>
      </c>
    </row>
    <row r="272" spans="1:6" s="1" customFormat="1" ht="15" customHeight="1" x14ac:dyDescent="0.3">
      <c r="A272" s="7"/>
      <c r="B272" s="11" t="s">
        <v>36</v>
      </c>
      <c r="C272" s="12" t="s">
        <v>37</v>
      </c>
      <c r="D272" s="13">
        <v>383634</v>
      </c>
      <c r="E272" s="13">
        <v>137279</v>
      </c>
      <c r="F272" s="14">
        <f t="shared" si="7"/>
        <v>246355</v>
      </c>
    </row>
    <row r="273" spans="1:6" s="1" customFormat="1" ht="15" customHeight="1" x14ac:dyDescent="0.3">
      <c r="A273" s="7"/>
      <c r="B273" s="11" t="s">
        <v>38</v>
      </c>
      <c r="C273" s="12" t="s">
        <v>39</v>
      </c>
      <c r="D273" s="13">
        <v>2704244</v>
      </c>
      <c r="E273" s="13">
        <v>129553</v>
      </c>
      <c r="F273" s="14">
        <f t="shared" si="7"/>
        <v>2574691</v>
      </c>
    </row>
    <row r="274" spans="1:6" s="1" customFormat="1" ht="15" customHeight="1" x14ac:dyDescent="0.3">
      <c r="A274" s="7"/>
      <c r="B274" s="11" t="s">
        <v>40</v>
      </c>
      <c r="C274" s="12" t="s">
        <v>117</v>
      </c>
      <c r="D274" s="13">
        <v>755357</v>
      </c>
      <c r="E274" s="13">
        <v>516380</v>
      </c>
      <c r="F274" s="14">
        <f t="shared" si="7"/>
        <v>238977</v>
      </c>
    </row>
    <row r="275" spans="1:6" s="1" customFormat="1" ht="15" customHeight="1" x14ac:dyDescent="0.3">
      <c r="A275" s="7"/>
      <c r="B275" s="11" t="s">
        <v>41</v>
      </c>
      <c r="C275" s="12" t="s">
        <v>42</v>
      </c>
      <c r="D275" s="13">
        <v>4649856</v>
      </c>
      <c r="E275" s="13">
        <v>977364</v>
      </c>
      <c r="F275" s="14">
        <f t="shared" si="7"/>
        <v>3672492</v>
      </c>
    </row>
    <row r="276" spans="1:6" s="1" customFormat="1" ht="15" customHeight="1" x14ac:dyDescent="0.3">
      <c r="A276" s="7"/>
      <c r="B276" s="11" t="s">
        <v>43</v>
      </c>
      <c r="C276" s="12" t="s">
        <v>55</v>
      </c>
      <c r="D276" s="13">
        <v>730985</v>
      </c>
      <c r="E276" s="13">
        <v>56495</v>
      </c>
      <c r="F276" s="14">
        <f t="shared" si="7"/>
        <v>674490</v>
      </c>
    </row>
    <row r="277" spans="1:6" s="1" customFormat="1" ht="15" customHeight="1" x14ac:dyDescent="0.3">
      <c r="A277" s="7"/>
      <c r="B277" s="11" t="s">
        <v>83</v>
      </c>
      <c r="C277" s="12" t="s">
        <v>125</v>
      </c>
      <c r="D277" s="13">
        <v>435427</v>
      </c>
      <c r="E277" s="13">
        <v>76410</v>
      </c>
      <c r="F277" s="14">
        <f t="shared" si="7"/>
        <v>359017</v>
      </c>
    </row>
    <row r="278" spans="1:6" s="1" customFormat="1" ht="15" customHeight="1" x14ac:dyDescent="0.3">
      <c r="A278" s="7"/>
      <c r="B278" s="11" t="s">
        <v>91</v>
      </c>
      <c r="C278" s="12" t="s">
        <v>35</v>
      </c>
      <c r="D278" s="13">
        <v>510115</v>
      </c>
      <c r="E278" s="13">
        <v>111811</v>
      </c>
      <c r="F278" s="14">
        <f t="shared" si="7"/>
        <v>398304</v>
      </c>
    </row>
    <row r="279" spans="1:6" s="1" customFormat="1" ht="15" customHeight="1" x14ac:dyDescent="0.3">
      <c r="A279" s="7"/>
      <c r="B279" s="11" t="s">
        <v>44</v>
      </c>
      <c r="C279" s="12" t="s">
        <v>151</v>
      </c>
      <c r="D279" s="13">
        <v>348359</v>
      </c>
      <c r="E279" s="13">
        <v>810</v>
      </c>
      <c r="F279" s="14">
        <f t="shared" si="7"/>
        <v>347549</v>
      </c>
    </row>
    <row r="280" spans="1:6" s="1" customFormat="1" ht="15" customHeight="1" x14ac:dyDescent="0.3">
      <c r="A280" s="7"/>
      <c r="B280" s="11" t="s">
        <v>46</v>
      </c>
      <c r="C280" s="12" t="s">
        <v>47</v>
      </c>
      <c r="D280" s="13">
        <v>580433</v>
      </c>
      <c r="E280" s="13">
        <v>170034</v>
      </c>
      <c r="F280" s="14">
        <f t="shared" si="7"/>
        <v>410399</v>
      </c>
    </row>
    <row r="281" spans="1:6" s="1" customFormat="1" ht="15" customHeight="1" x14ac:dyDescent="0.3">
      <c r="A281" s="7"/>
      <c r="B281" s="11" t="s">
        <v>48</v>
      </c>
      <c r="C281" s="12" t="s">
        <v>147</v>
      </c>
      <c r="D281" s="13">
        <v>2022763</v>
      </c>
      <c r="E281" s="13">
        <v>0</v>
      </c>
      <c r="F281" s="14">
        <f t="shared" si="7"/>
        <v>2022763</v>
      </c>
    </row>
    <row r="282" spans="1:6" s="1" customFormat="1" ht="15" customHeight="1" x14ac:dyDescent="0.3">
      <c r="A282" s="7"/>
      <c r="B282" s="11" t="s">
        <v>50</v>
      </c>
      <c r="C282" s="12" t="s">
        <v>51</v>
      </c>
      <c r="D282" s="13">
        <v>176638</v>
      </c>
      <c r="E282" s="13">
        <v>27028</v>
      </c>
      <c r="F282" s="14">
        <f t="shared" si="7"/>
        <v>149610</v>
      </c>
    </row>
    <row r="283" spans="1:6" s="1" customFormat="1" ht="15" customHeight="1" x14ac:dyDescent="0.3">
      <c r="A283" s="7"/>
      <c r="B283" s="11" t="s">
        <v>52</v>
      </c>
      <c r="C283" s="12" t="s">
        <v>53</v>
      </c>
      <c r="D283" s="13">
        <v>2429259</v>
      </c>
      <c r="E283" s="13">
        <v>742476</v>
      </c>
      <c r="F283" s="14">
        <f t="shared" si="7"/>
        <v>1686783</v>
      </c>
    </row>
    <row r="284" spans="1:6" s="1" customFormat="1" ht="15" customHeight="1" x14ac:dyDescent="0.3">
      <c r="A284" s="7"/>
      <c r="B284" s="11" t="s">
        <v>58</v>
      </c>
      <c r="C284" s="12" t="s">
        <v>59</v>
      </c>
      <c r="D284" s="13">
        <v>147228</v>
      </c>
      <c r="E284" s="13">
        <v>2018</v>
      </c>
      <c r="F284" s="14">
        <f t="shared" si="7"/>
        <v>145210</v>
      </c>
    </row>
    <row r="285" spans="1:6" s="1" customFormat="1" ht="15" customHeight="1" x14ac:dyDescent="0.3">
      <c r="A285" s="7"/>
      <c r="B285" s="11" t="s">
        <v>60</v>
      </c>
      <c r="C285" s="12" t="s">
        <v>61</v>
      </c>
      <c r="D285" s="13">
        <v>184035</v>
      </c>
      <c r="E285" s="13">
        <v>0</v>
      </c>
      <c r="F285" s="14">
        <f t="shared" si="7"/>
        <v>184035</v>
      </c>
    </row>
    <row r="286" spans="1:6" s="1" customFormat="1" ht="15" customHeight="1" x14ac:dyDescent="0.3">
      <c r="A286" s="7"/>
      <c r="B286" s="11" t="s">
        <v>62</v>
      </c>
      <c r="C286" s="12" t="s">
        <v>63</v>
      </c>
      <c r="D286" s="13">
        <v>836061</v>
      </c>
      <c r="E286" s="13">
        <v>132910</v>
      </c>
      <c r="F286" s="14">
        <f t="shared" si="7"/>
        <v>703151</v>
      </c>
    </row>
    <row r="287" spans="1:6" s="1" customFormat="1" ht="15" customHeight="1" x14ac:dyDescent="0.3">
      <c r="A287" s="7"/>
      <c r="B287" s="11" t="s">
        <v>68</v>
      </c>
      <c r="C287" s="12" t="s">
        <v>69</v>
      </c>
      <c r="D287" s="13">
        <v>143336</v>
      </c>
      <c r="E287" s="13">
        <v>39847</v>
      </c>
      <c r="F287" s="14">
        <f t="shared" si="7"/>
        <v>103489</v>
      </c>
    </row>
    <row r="288" spans="1:6" s="1" customFormat="1" ht="15" customHeight="1" x14ac:dyDescent="0.3">
      <c r="A288" s="7"/>
      <c r="B288" s="11" t="s">
        <v>93</v>
      </c>
      <c r="C288" s="12" t="s">
        <v>94</v>
      </c>
      <c r="D288" s="13">
        <v>8468254</v>
      </c>
      <c r="E288" s="13">
        <v>72576</v>
      </c>
      <c r="F288" s="14">
        <f t="shared" si="7"/>
        <v>8395678</v>
      </c>
    </row>
    <row r="289" spans="1:6" s="1" customFormat="1" ht="15" customHeight="1" x14ac:dyDescent="0.3">
      <c r="A289" s="7"/>
      <c r="B289" s="11" t="s">
        <v>95</v>
      </c>
      <c r="C289" s="12" t="s">
        <v>96</v>
      </c>
      <c r="D289" s="13">
        <v>297932</v>
      </c>
      <c r="E289" s="13">
        <v>0</v>
      </c>
      <c r="F289" s="14">
        <f t="shared" si="7"/>
        <v>297932</v>
      </c>
    </row>
    <row r="290" spans="1:6" s="1" customFormat="1" ht="15" customHeight="1" x14ac:dyDescent="0.3">
      <c r="A290" s="7"/>
      <c r="B290" s="11" t="s">
        <v>99</v>
      </c>
      <c r="C290" s="12" t="s">
        <v>100</v>
      </c>
      <c r="D290" s="13">
        <v>1431367</v>
      </c>
      <c r="E290" s="13">
        <v>0</v>
      </c>
      <c r="F290" s="14">
        <f t="shared" si="7"/>
        <v>1431367</v>
      </c>
    </row>
    <row r="291" spans="1:6" s="1" customFormat="1" ht="15" customHeight="1" x14ac:dyDescent="0.3">
      <c r="A291" s="7"/>
      <c r="B291" s="11" t="s">
        <v>101</v>
      </c>
      <c r="C291" s="12" t="s">
        <v>102</v>
      </c>
      <c r="D291" s="13">
        <v>2066091</v>
      </c>
      <c r="E291" s="13">
        <v>8125</v>
      </c>
      <c r="F291" s="14">
        <f t="shared" si="7"/>
        <v>2057966</v>
      </c>
    </row>
    <row r="292" spans="1:6" s="1" customFormat="1" ht="15" customHeight="1" x14ac:dyDescent="0.3">
      <c r="A292" s="7"/>
      <c r="B292" s="15" t="s">
        <v>179</v>
      </c>
      <c r="C292" s="16"/>
      <c r="D292" s="17">
        <f>SUM(D251:D291)</f>
        <v>332949391</v>
      </c>
      <c r="E292" s="17">
        <f t="shared" ref="E292:F292" si="8">SUM(E251:E291)</f>
        <v>73981889</v>
      </c>
      <c r="F292" s="17">
        <f t="shared" si="8"/>
        <v>258967502</v>
      </c>
    </row>
    <row r="293" spans="1:6" s="1" customFormat="1" ht="15" customHeight="1" x14ac:dyDescent="0.3">
      <c r="A293" s="7"/>
      <c r="B293" s="18"/>
      <c r="C293" s="19"/>
      <c r="D293" s="20"/>
      <c r="E293" s="20"/>
      <c r="F293" s="20"/>
    </row>
    <row r="294" spans="1:6" s="1" customFormat="1" ht="15" customHeight="1" x14ac:dyDescent="0.3">
      <c r="A294" s="7"/>
      <c r="B294" s="18"/>
      <c r="C294" s="19"/>
      <c r="D294" s="20"/>
      <c r="E294" s="20"/>
      <c r="F294" s="20"/>
    </row>
    <row r="295" spans="1:6" s="1" customFormat="1" ht="15" customHeight="1" x14ac:dyDescent="0.3">
      <c r="A295" s="7"/>
      <c r="B295" s="18"/>
      <c r="C295" s="19"/>
      <c r="D295" s="20"/>
      <c r="E295" s="20"/>
      <c r="F295" s="20"/>
    </row>
    <row r="296" spans="1:6" s="1" customFormat="1" ht="15" customHeight="1" x14ac:dyDescent="0.3">
      <c r="A296" s="7"/>
      <c r="B296" s="18"/>
      <c r="C296" s="19"/>
      <c r="D296" s="20"/>
      <c r="E296" s="20"/>
      <c r="F296" s="20"/>
    </row>
    <row r="297" spans="1:6" s="1" customFormat="1" ht="15" customHeight="1" x14ac:dyDescent="0.3">
      <c r="A297" s="7"/>
      <c r="B297" s="21" t="s">
        <v>184</v>
      </c>
      <c r="C297" s="19"/>
      <c r="D297" s="20"/>
      <c r="E297" s="20"/>
      <c r="F297" s="20"/>
    </row>
    <row r="298" spans="1:6" s="1" customFormat="1" ht="15" customHeight="1" x14ac:dyDescent="0.3">
      <c r="A298" s="7"/>
      <c r="B298" s="18"/>
      <c r="C298" s="19"/>
      <c r="D298" s="20"/>
      <c r="E298" s="20"/>
      <c r="F298" s="20"/>
    </row>
    <row r="299" spans="1:6" s="1" customFormat="1" ht="30" x14ac:dyDescent="0.25">
      <c r="A299" s="7"/>
      <c r="B299" s="8" t="s">
        <v>0</v>
      </c>
      <c r="C299" s="9" t="s">
        <v>1</v>
      </c>
      <c r="D299" s="10" t="s">
        <v>175</v>
      </c>
      <c r="E299" s="10" t="str">
        <f>+E13</f>
        <v>Ejecución al 31-03-2015</v>
      </c>
      <c r="F299" s="10" t="s">
        <v>178</v>
      </c>
    </row>
    <row r="300" spans="1:6" s="1" customFormat="1" ht="15" customHeight="1" x14ac:dyDescent="0.3">
      <c r="A300" s="7"/>
      <c r="B300" s="11" t="s">
        <v>2</v>
      </c>
      <c r="C300" s="12" t="s">
        <v>3</v>
      </c>
      <c r="D300" s="13">
        <v>17137069</v>
      </c>
      <c r="E300" s="13">
        <v>4066969</v>
      </c>
      <c r="F300" s="14">
        <f t="shared" ref="F300:F340" si="9">+D300-E300</f>
        <v>13070100</v>
      </c>
    </row>
    <row r="301" spans="1:6" s="1" customFormat="1" ht="15" customHeight="1" x14ac:dyDescent="0.3">
      <c r="A301" s="7"/>
      <c r="B301" s="11" t="s">
        <v>4</v>
      </c>
      <c r="C301" s="12" t="s">
        <v>5</v>
      </c>
      <c r="D301" s="13">
        <v>1450153</v>
      </c>
      <c r="E301" s="13">
        <v>0</v>
      </c>
      <c r="F301" s="14">
        <f t="shared" si="9"/>
        <v>1450153</v>
      </c>
    </row>
    <row r="302" spans="1:6" s="1" customFormat="1" ht="15" customHeight="1" x14ac:dyDescent="0.3">
      <c r="A302" s="7"/>
      <c r="B302" s="11" t="s">
        <v>6</v>
      </c>
      <c r="C302" s="12" t="s">
        <v>7</v>
      </c>
      <c r="D302" s="13">
        <v>4901519</v>
      </c>
      <c r="E302" s="13">
        <v>1020596</v>
      </c>
      <c r="F302" s="14">
        <f t="shared" si="9"/>
        <v>3880923</v>
      </c>
    </row>
    <row r="303" spans="1:6" s="1" customFormat="1" ht="15" customHeight="1" x14ac:dyDescent="0.3">
      <c r="A303" s="7"/>
      <c r="B303" s="11" t="s">
        <v>8</v>
      </c>
      <c r="C303" s="12" t="s">
        <v>9</v>
      </c>
      <c r="D303" s="13">
        <v>246797</v>
      </c>
      <c r="E303" s="13">
        <v>226284</v>
      </c>
      <c r="F303" s="14">
        <f t="shared" si="9"/>
        <v>20513</v>
      </c>
    </row>
    <row r="304" spans="1:6" s="1" customFormat="1" ht="15" customHeight="1" x14ac:dyDescent="0.3">
      <c r="A304" s="7"/>
      <c r="B304" s="11" t="s">
        <v>18</v>
      </c>
      <c r="C304" s="12" t="s">
        <v>19</v>
      </c>
      <c r="D304" s="13">
        <v>328426</v>
      </c>
      <c r="E304" s="13">
        <v>40850</v>
      </c>
      <c r="F304" s="14">
        <f t="shared" si="9"/>
        <v>287576</v>
      </c>
    </row>
    <row r="305" spans="1:6" s="1" customFormat="1" ht="15" customHeight="1" x14ac:dyDescent="0.3">
      <c r="A305" s="7"/>
      <c r="B305" s="11" t="s">
        <v>20</v>
      </c>
      <c r="C305" s="12" t="s">
        <v>21</v>
      </c>
      <c r="D305" s="13">
        <v>18530</v>
      </c>
      <c r="E305" s="13">
        <v>18530</v>
      </c>
      <c r="F305" s="14">
        <f t="shared" si="9"/>
        <v>0</v>
      </c>
    </row>
    <row r="306" spans="1:6" s="1" customFormat="1" ht="15" customHeight="1" x14ac:dyDescent="0.3">
      <c r="A306" s="7"/>
      <c r="B306" s="11" t="s">
        <v>22</v>
      </c>
      <c r="C306" s="12" t="s">
        <v>23</v>
      </c>
      <c r="D306" s="13">
        <v>23100</v>
      </c>
      <c r="E306" s="13">
        <v>3989</v>
      </c>
      <c r="F306" s="14">
        <f t="shared" si="9"/>
        <v>19111</v>
      </c>
    </row>
    <row r="307" spans="1:6" s="1" customFormat="1" ht="15" customHeight="1" x14ac:dyDescent="0.3">
      <c r="A307" s="7"/>
      <c r="B307" s="11" t="s">
        <v>24</v>
      </c>
      <c r="C307" s="12" t="s">
        <v>25</v>
      </c>
      <c r="D307" s="13">
        <v>450</v>
      </c>
      <c r="E307" s="13">
        <v>0</v>
      </c>
      <c r="F307" s="14">
        <f t="shared" si="9"/>
        <v>450</v>
      </c>
    </row>
    <row r="308" spans="1:6" s="1" customFormat="1" ht="15" customHeight="1" x14ac:dyDescent="0.3">
      <c r="A308" s="7"/>
      <c r="B308" s="11" t="s">
        <v>161</v>
      </c>
      <c r="C308" s="12" t="s">
        <v>162</v>
      </c>
      <c r="D308" s="13">
        <v>7500</v>
      </c>
      <c r="E308" s="13">
        <v>0</v>
      </c>
      <c r="F308" s="14">
        <f t="shared" si="9"/>
        <v>7500</v>
      </c>
    </row>
    <row r="309" spans="1:6" s="1" customFormat="1" ht="15" customHeight="1" x14ac:dyDescent="0.3">
      <c r="A309" s="7"/>
      <c r="B309" s="11" t="s">
        <v>26</v>
      </c>
      <c r="C309" s="12" t="s">
        <v>27</v>
      </c>
      <c r="D309" s="13">
        <v>900</v>
      </c>
      <c r="E309" s="13">
        <v>900</v>
      </c>
      <c r="F309" s="14">
        <f t="shared" si="9"/>
        <v>0</v>
      </c>
    </row>
    <row r="310" spans="1:6" s="1" customFormat="1" ht="15" customHeight="1" x14ac:dyDescent="0.3">
      <c r="A310" s="7"/>
      <c r="B310" s="11" t="s">
        <v>28</v>
      </c>
      <c r="C310" s="12" t="s">
        <v>29</v>
      </c>
      <c r="D310" s="13">
        <v>50418</v>
      </c>
      <c r="E310" s="13">
        <v>27944</v>
      </c>
      <c r="F310" s="14">
        <f t="shared" si="9"/>
        <v>22474</v>
      </c>
    </row>
    <row r="311" spans="1:6" s="1" customFormat="1" ht="15" customHeight="1" x14ac:dyDescent="0.3">
      <c r="A311" s="7"/>
      <c r="B311" s="11" t="s">
        <v>30</v>
      </c>
      <c r="C311" s="12" t="s">
        <v>31</v>
      </c>
      <c r="D311" s="13">
        <v>23400</v>
      </c>
      <c r="E311" s="13">
        <v>9392</v>
      </c>
      <c r="F311" s="14">
        <f t="shared" si="9"/>
        <v>14008</v>
      </c>
    </row>
    <row r="312" spans="1:6" s="1" customFormat="1" ht="15" customHeight="1" x14ac:dyDescent="0.3">
      <c r="A312" s="7"/>
      <c r="B312" s="11" t="s">
        <v>143</v>
      </c>
      <c r="C312" s="12" t="s">
        <v>150</v>
      </c>
      <c r="D312" s="13">
        <v>4500</v>
      </c>
      <c r="E312" s="13">
        <v>0</v>
      </c>
      <c r="F312" s="14">
        <f t="shared" si="9"/>
        <v>4500</v>
      </c>
    </row>
    <row r="313" spans="1:6" s="1" customFormat="1" ht="15" customHeight="1" x14ac:dyDescent="0.3">
      <c r="A313" s="7"/>
      <c r="B313" s="11" t="s">
        <v>32</v>
      </c>
      <c r="C313" s="12" t="s">
        <v>33</v>
      </c>
      <c r="D313" s="13">
        <v>7500</v>
      </c>
      <c r="E313" s="13">
        <v>3120</v>
      </c>
      <c r="F313" s="14">
        <f t="shared" si="9"/>
        <v>4380</v>
      </c>
    </row>
    <row r="314" spans="1:6" s="1" customFormat="1" ht="15" customHeight="1" x14ac:dyDescent="0.3">
      <c r="A314" s="7"/>
      <c r="B314" s="11" t="s">
        <v>163</v>
      </c>
      <c r="C314" s="12" t="s">
        <v>164</v>
      </c>
      <c r="D314" s="13">
        <v>6450</v>
      </c>
      <c r="E314" s="13">
        <v>0</v>
      </c>
      <c r="F314" s="14">
        <f t="shared" si="9"/>
        <v>6450</v>
      </c>
    </row>
    <row r="315" spans="1:6" s="1" customFormat="1" ht="15" customHeight="1" x14ac:dyDescent="0.3">
      <c r="A315" s="7"/>
      <c r="B315" s="11" t="s">
        <v>34</v>
      </c>
      <c r="C315" s="12" t="s">
        <v>35</v>
      </c>
      <c r="D315" s="13">
        <v>30900</v>
      </c>
      <c r="E315" s="13">
        <v>2508</v>
      </c>
      <c r="F315" s="14">
        <f t="shared" si="9"/>
        <v>28392</v>
      </c>
    </row>
    <row r="316" spans="1:6" s="1" customFormat="1" ht="15" customHeight="1" x14ac:dyDescent="0.3">
      <c r="A316" s="7"/>
      <c r="B316" s="11" t="s">
        <v>79</v>
      </c>
      <c r="C316" s="12" t="s">
        <v>80</v>
      </c>
      <c r="D316" s="13">
        <v>39595</v>
      </c>
      <c r="E316" s="13">
        <v>28673</v>
      </c>
      <c r="F316" s="14">
        <f t="shared" si="9"/>
        <v>10922</v>
      </c>
    </row>
    <row r="317" spans="1:6" s="1" customFormat="1" ht="15" customHeight="1" x14ac:dyDescent="0.3">
      <c r="A317" s="7"/>
      <c r="B317" s="11" t="s">
        <v>81</v>
      </c>
      <c r="C317" s="12" t="s">
        <v>82</v>
      </c>
      <c r="D317" s="13">
        <v>442</v>
      </c>
      <c r="E317" s="13">
        <v>0</v>
      </c>
      <c r="F317" s="14">
        <f t="shared" si="9"/>
        <v>442</v>
      </c>
    </row>
    <row r="318" spans="1:6" s="1" customFormat="1" ht="15" customHeight="1" x14ac:dyDescent="0.3">
      <c r="A318" s="7"/>
      <c r="B318" s="11" t="s">
        <v>36</v>
      </c>
      <c r="C318" s="12" t="s">
        <v>116</v>
      </c>
      <c r="D318" s="13">
        <v>33164</v>
      </c>
      <c r="E318" s="13">
        <v>11867</v>
      </c>
      <c r="F318" s="14">
        <f t="shared" si="9"/>
        <v>21297</v>
      </c>
    </row>
    <row r="319" spans="1:6" s="1" customFormat="1" ht="15" customHeight="1" x14ac:dyDescent="0.3">
      <c r="A319" s="7"/>
      <c r="B319" s="11" t="s">
        <v>38</v>
      </c>
      <c r="C319" s="12" t="s">
        <v>153</v>
      </c>
      <c r="D319" s="13">
        <v>202703</v>
      </c>
      <c r="E319" s="13">
        <v>0</v>
      </c>
      <c r="F319" s="14">
        <f t="shared" si="9"/>
        <v>202703</v>
      </c>
    </row>
    <row r="320" spans="1:6" s="1" customFormat="1" ht="15" customHeight="1" x14ac:dyDescent="0.3">
      <c r="A320" s="7"/>
      <c r="B320" s="11" t="s">
        <v>40</v>
      </c>
      <c r="C320" s="12" t="s">
        <v>117</v>
      </c>
      <c r="D320" s="13">
        <v>21977</v>
      </c>
      <c r="E320" s="13">
        <v>6934</v>
      </c>
      <c r="F320" s="14">
        <f t="shared" si="9"/>
        <v>15043</v>
      </c>
    </row>
    <row r="321" spans="1:6" s="1" customFormat="1" ht="15" customHeight="1" x14ac:dyDescent="0.3">
      <c r="A321" s="7"/>
      <c r="B321" s="11" t="s">
        <v>41</v>
      </c>
      <c r="C321" s="12" t="s">
        <v>134</v>
      </c>
      <c r="D321" s="13">
        <v>9643</v>
      </c>
      <c r="E321" s="13">
        <v>9643</v>
      </c>
      <c r="F321" s="14">
        <f t="shared" si="9"/>
        <v>0</v>
      </c>
    </row>
    <row r="322" spans="1:6" s="1" customFormat="1" ht="15" customHeight="1" x14ac:dyDescent="0.3">
      <c r="A322" s="7"/>
      <c r="B322" s="11" t="s">
        <v>43</v>
      </c>
      <c r="C322" s="12" t="s">
        <v>55</v>
      </c>
      <c r="D322" s="13">
        <v>49315</v>
      </c>
      <c r="E322" s="13">
        <v>5136</v>
      </c>
      <c r="F322" s="14">
        <f t="shared" si="9"/>
        <v>44179</v>
      </c>
    </row>
    <row r="323" spans="1:6" s="1" customFormat="1" ht="15" customHeight="1" x14ac:dyDescent="0.3">
      <c r="A323" s="7"/>
      <c r="B323" s="11" t="s">
        <v>83</v>
      </c>
      <c r="C323" s="12" t="s">
        <v>139</v>
      </c>
      <c r="D323" s="13">
        <v>17417</v>
      </c>
      <c r="E323" s="13">
        <v>6589</v>
      </c>
      <c r="F323" s="14">
        <f t="shared" si="9"/>
        <v>10828</v>
      </c>
    </row>
    <row r="324" spans="1:6" s="1" customFormat="1" ht="15" customHeight="1" x14ac:dyDescent="0.3">
      <c r="A324" s="7"/>
      <c r="B324" s="11" t="s">
        <v>89</v>
      </c>
      <c r="C324" s="12" t="s">
        <v>126</v>
      </c>
      <c r="D324" s="13">
        <v>297400</v>
      </c>
      <c r="E324" s="13">
        <v>0</v>
      </c>
      <c r="F324" s="14">
        <f t="shared" si="9"/>
        <v>297400</v>
      </c>
    </row>
    <row r="325" spans="1:6" s="1" customFormat="1" ht="15" customHeight="1" x14ac:dyDescent="0.3">
      <c r="A325" s="7"/>
      <c r="B325" s="11" t="s">
        <v>91</v>
      </c>
      <c r="C325" s="12" t="s">
        <v>127</v>
      </c>
      <c r="D325" s="13">
        <v>97612</v>
      </c>
      <c r="E325" s="13">
        <v>21300</v>
      </c>
      <c r="F325" s="14">
        <f t="shared" si="9"/>
        <v>76312</v>
      </c>
    </row>
    <row r="326" spans="1:6" s="1" customFormat="1" ht="15" customHeight="1" x14ac:dyDescent="0.3">
      <c r="A326" s="7"/>
      <c r="B326" s="11" t="s">
        <v>44</v>
      </c>
      <c r="C326" s="12" t="s">
        <v>207</v>
      </c>
      <c r="D326" s="13">
        <v>30489</v>
      </c>
      <c r="E326" s="13">
        <v>0</v>
      </c>
      <c r="F326" s="14">
        <f t="shared" si="9"/>
        <v>30489</v>
      </c>
    </row>
    <row r="327" spans="1:6" s="1" customFormat="1" ht="15" customHeight="1" x14ac:dyDescent="0.3">
      <c r="A327" s="7"/>
      <c r="B327" s="11" t="s">
        <v>46</v>
      </c>
      <c r="C327" s="12" t="s">
        <v>47</v>
      </c>
      <c r="D327" s="13">
        <v>39575</v>
      </c>
      <c r="E327" s="13">
        <v>14862</v>
      </c>
      <c r="F327" s="14">
        <f t="shared" si="9"/>
        <v>24713</v>
      </c>
    </row>
    <row r="328" spans="1:6" s="1" customFormat="1" ht="15" customHeight="1" x14ac:dyDescent="0.3">
      <c r="A328" s="7"/>
      <c r="B328" s="11" t="s">
        <v>48</v>
      </c>
      <c r="C328" s="12" t="s">
        <v>120</v>
      </c>
      <c r="D328" s="13">
        <v>137916</v>
      </c>
      <c r="E328" s="13">
        <v>0</v>
      </c>
      <c r="F328" s="14">
        <f t="shared" si="9"/>
        <v>137916</v>
      </c>
    </row>
    <row r="329" spans="1:6" s="1" customFormat="1" ht="15" customHeight="1" x14ac:dyDescent="0.3">
      <c r="A329" s="7"/>
      <c r="B329" s="11" t="s">
        <v>50</v>
      </c>
      <c r="C329" s="12" t="s">
        <v>154</v>
      </c>
      <c r="D329" s="13">
        <v>11711</v>
      </c>
      <c r="E329" s="13">
        <v>1156</v>
      </c>
      <c r="F329" s="14">
        <f t="shared" si="9"/>
        <v>10555</v>
      </c>
    </row>
    <row r="330" spans="1:6" s="1" customFormat="1" ht="15" customHeight="1" x14ac:dyDescent="0.3">
      <c r="A330" s="7"/>
      <c r="B330" s="11" t="s">
        <v>52</v>
      </c>
      <c r="C330" s="12" t="s">
        <v>155</v>
      </c>
      <c r="D330" s="13">
        <v>165631</v>
      </c>
      <c r="E330" s="13">
        <v>67498</v>
      </c>
      <c r="F330" s="14">
        <f t="shared" si="9"/>
        <v>98133</v>
      </c>
    </row>
    <row r="331" spans="1:6" s="1" customFormat="1" ht="15" customHeight="1" x14ac:dyDescent="0.3">
      <c r="A331" s="7"/>
      <c r="B331" s="11" t="s">
        <v>58</v>
      </c>
      <c r="C331" s="12" t="s">
        <v>59</v>
      </c>
      <c r="D331" s="13">
        <v>7361</v>
      </c>
      <c r="E331" s="13">
        <v>0</v>
      </c>
      <c r="F331" s="14">
        <f t="shared" si="9"/>
        <v>7361</v>
      </c>
    </row>
    <row r="332" spans="1:6" s="1" customFormat="1" ht="15" customHeight="1" x14ac:dyDescent="0.3">
      <c r="A332" s="7"/>
      <c r="B332" s="11" t="s">
        <v>60</v>
      </c>
      <c r="C332" s="12" t="s">
        <v>156</v>
      </c>
      <c r="D332" s="13">
        <v>7361</v>
      </c>
      <c r="E332" s="13">
        <v>0</v>
      </c>
      <c r="F332" s="14">
        <f t="shared" si="9"/>
        <v>7361</v>
      </c>
    </row>
    <row r="333" spans="1:6" s="1" customFormat="1" ht="15" customHeight="1" x14ac:dyDescent="0.3">
      <c r="A333" s="7"/>
      <c r="B333" s="11" t="s">
        <v>62</v>
      </c>
      <c r="C333" s="12" t="s">
        <v>63</v>
      </c>
      <c r="D333" s="13">
        <v>73175</v>
      </c>
      <c r="E333" s="13">
        <v>18838</v>
      </c>
      <c r="F333" s="14">
        <f t="shared" si="9"/>
        <v>54337</v>
      </c>
    </row>
    <row r="334" spans="1:6" s="1" customFormat="1" ht="15" customHeight="1" x14ac:dyDescent="0.3">
      <c r="A334" s="7"/>
      <c r="B334" s="11" t="s">
        <v>66</v>
      </c>
      <c r="C334" s="12" t="s">
        <v>67</v>
      </c>
      <c r="D334" s="13">
        <v>191396</v>
      </c>
      <c r="E334" s="13">
        <v>0</v>
      </c>
      <c r="F334" s="14">
        <f t="shared" si="9"/>
        <v>191396</v>
      </c>
    </row>
    <row r="335" spans="1:6" s="1" customFormat="1" ht="15" customHeight="1" x14ac:dyDescent="0.3">
      <c r="A335" s="7"/>
      <c r="B335" s="11" t="s">
        <v>68</v>
      </c>
      <c r="C335" s="12" t="s">
        <v>69</v>
      </c>
      <c r="D335" s="13">
        <v>9773</v>
      </c>
      <c r="E335" s="13">
        <v>3622</v>
      </c>
      <c r="F335" s="14">
        <f t="shared" si="9"/>
        <v>6151</v>
      </c>
    </row>
    <row r="336" spans="1:6" s="1" customFormat="1" ht="15" customHeight="1" x14ac:dyDescent="0.3">
      <c r="A336" s="7"/>
      <c r="B336" s="11" t="s">
        <v>72</v>
      </c>
      <c r="C336" s="12" t="s">
        <v>55</v>
      </c>
      <c r="D336" s="13">
        <v>530020</v>
      </c>
      <c r="E336" s="13">
        <v>0</v>
      </c>
      <c r="F336" s="14">
        <f t="shared" si="9"/>
        <v>530020</v>
      </c>
    </row>
    <row r="337" spans="1:6" s="1" customFormat="1" ht="15" customHeight="1" x14ac:dyDescent="0.3">
      <c r="A337" s="7"/>
      <c r="B337" s="11" t="s">
        <v>93</v>
      </c>
      <c r="C337" s="12" t="s">
        <v>94</v>
      </c>
      <c r="D337" s="13">
        <v>577381</v>
      </c>
      <c r="E337" s="13">
        <v>5184</v>
      </c>
      <c r="F337" s="14">
        <f t="shared" si="9"/>
        <v>572197</v>
      </c>
    </row>
    <row r="338" spans="1:6" s="1" customFormat="1" ht="15" customHeight="1" x14ac:dyDescent="0.3">
      <c r="A338" s="7"/>
      <c r="B338" s="11" t="s">
        <v>95</v>
      </c>
      <c r="C338" s="12" t="s">
        <v>96</v>
      </c>
      <c r="D338" s="13">
        <v>20314</v>
      </c>
      <c r="E338" s="13">
        <v>0</v>
      </c>
      <c r="F338" s="14">
        <f t="shared" si="9"/>
        <v>20314</v>
      </c>
    </row>
    <row r="339" spans="1:6" s="1" customFormat="1" ht="15" customHeight="1" x14ac:dyDescent="0.3">
      <c r="A339" s="7"/>
      <c r="B339" s="11" t="s">
        <v>99</v>
      </c>
      <c r="C339" s="12" t="s">
        <v>100</v>
      </c>
      <c r="D339" s="13">
        <v>97593</v>
      </c>
      <c r="E339" s="13">
        <v>0</v>
      </c>
      <c r="F339" s="14">
        <f t="shared" si="9"/>
        <v>97593</v>
      </c>
    </row>
    <row r="340" spans="1:6" s="1" customFormat="1" ht="15" customHeight="1" x14ac:dyDescent="0.3">
      <c r="A340" s="7"/>
      <c r="B340" s="11" t="s">
        <v>101</v>
      </c>
      <c r="C340" s="12" t="s">
        <v>157</v>
      </c>
      <c r="D340" s="13">
        <v>140870</v>
      </c>
      <c r="E340" s="13">
        <v>580</v>
      </c>
      <c r="F340" s="14">
        <f t="shared" si="9"/>
        <v>140290</v>
      </c>
    </row>
    <row r="341" spans="1:6" s="1" customFormat="1" ht="15" customHeight="1" x14ac:dyDescent="0.3">
      <c r="A341" s="7"/>
      <c r="B341" s="15" t="s">
        <v>179</v>
      </c>
      <c r="C341" s="16"/>
      <c r="D341" s="17">
        <f>SUM(D300:D340)</f>
        <v>27047446</v>
      </c>
      <c r="E341" s="17">
        <f t="shared" ref="E341:F341" si="10">SUM(E300:E340)</f>
        <v>5622964</v>
      </c>
      <c r="F341" s="17">
        <f t="shared" si="10"/>
        <v>21424482</v>
      </c>
    </row>
    <row r="342" spans="1:6" s="1" customFormat="1" ht="15" customHeight="1" x14ac:dyDescent="0.3">
      <c r="A342" s="7"/>
      <c r="B342" s="18"/>
      <c r="C342" s="19"/>
      <c r="D342" s="20"/>
      <c r="E342" s="20"/>
      <c r="F342" s="20"/>
    </row>
    <row r="343" spans="1:6" s="1" customFormat="1" ht="15" customHeight="1" x14ac:dyDescent="0.3">
      <c r="A343" s="7"/>
      <c r="B343" s="18"/>
      <c r="C343" s="19"/>
      <c r="D343" s="20"/>
      <c r="E343" s="20"/>
      <c r="F343" s="20"/>
    </row>
    <row r="344" spans="1:6" s="1" customFormat="1" ht="15" customHeight="1" x14ac:dyDescent="0.3">
      <c r="A344" s="7"/>
      <c r="B344" s="18"/>
      <c r="C344" s="19"/>
      <c r="D344" s="20"/>
      <c r="E344" s="20"/>
      <c r="F344" s="20"/>
    </row>
    <row r="345" spans="1:6" s="1" customFormat="1" ht="15" customHeight="1" x14ac:dyDescent="0.3">
      <c r="A345" s="7"/>
      <c r="B345" s="18"/>
      <c r="C345" s="19"/>
      <c r="D345" s="20"/>
      <c r="E345" s="20"/>
      <c r="F345" s="20"/>
    </row>
    <row r="346" spans="1:6" s="1" customFormat="1" ht="15" customHeight="1" x14ac:dyDescent="0.3">
      <c r="A346" s="7"/>
      <c r="B346" s="21" t="s">
        <v>185</v>
      </c>
      <c r="C346" s="19"/>
      <c r="D346" s="20"/>
      <c r="E346" s="20"/>
      <c r="F346" s="20"/>
    </row>
    <row r="347" spans="1:6" s="1" customFormat="1" ht="15" customHeight="1" x14ac:dyDescent="0.3">
      <c r="A347" s="7"/>
      <c r="B347" s="18"/>
      <c r="C347" s="19"/>
      <c r="D347" s="20"/>
      <c r="E347" s="20"/>
      <c r="F347" s="20"/>
    </row>
    <row r="348" spans="1:6" s="1" customFormat="1" ht="30" x14ac:dyDescent="0.25">
      <c r="A348" s="7"/>
      <c r="B348" s="8" t="s">
        <v>0</v>
      </c>
      <c r="C348" s="9" t="s">
        <v>1</v>
      </c>
      <c r="D348" s="10" t="s">
        <v>175</v>
      </c>
      <c r="E348" s="10" t="str">
        <f>+E13</f>
        <v>Ejecución al 31-03-2015</v>
      </c>
      <c r="F348" s="10" t="s">
        <v>178</v>
      </c>
    </row>
    <row r="349" spans="1:6" s="1" customFormat="1" ht="15" customHeight="1" x14ac:dyDescent="0.3">
      <c r="A349" s="7"/>
      <c r="B349" s="11" t="s">
        <v>2</v>
      </c>
      <c r="C349" s="12" t="s">
        <v>3</v>
      </c>
      <c r="D349" s="13">
        <v>190981570</v>
      </c>
      <c r="E349" s="13">
        <v>49960454</v>
      </c>
      <c r="F349" s="14">
        <f t="shared" ref="F349:F403" si="11">+D349-E349</f>
        <v>141021116</v>
      </c>
    </row>
    <row r="350" spans="1:6" s="1" customFormat="1" ht="15" customHeight="1" x14ac:dyDescent="0.3">
      <c r="A350" s="7"/>
      <c r="B350" s="11" t="s">
        <v>4</v>
      </c>
      <c r="C350" s="12" t="s">
        <v>5</v>
      </c>
      <c r="D350" s="13">
        <v>16268823</v>
      </c>
      <c r="E350" s="13">
        <v>0</v>
      </c>
      <c r="F350" s="14">
        <f t="shared" si="11"/>
        <v>16268823</v>
      </c>
    </row>
    <row r="351" spans="1:6" s="1" customFormat="1" ht="15" customHeight="1" x14ac:dyDescent="0.3">
      <c r="A351" s="7"/>
      <c r="B351" s="11" t="s">
        <v>6</v>
      </c>
      <c r="C351" s="12" t="s">
        <v>7</v>
      </c>
      <c r="D351" s="13">
        <v>54884103</v>
      </c>
      <c r="E351" s="13">
        <v>12978551</v>
      </c>
      <c r="F351" s="14">
        <f t="shared" si="11"/>
        <v>41905552</v>
      </c>
    </row>
    <row r="352" spans="1:6" s="1" customFormat="1" ht="15" customHeight="1" x14ac:dyDescent="0.3">
      <c r="A352" s="7"/>
      <c r="B352" s="11" t="s">
        <v>8</v>
      </c>
      <c r="C352" s="12" t="s">
        <v>9</v>
      </c>
      <c r="D352" s="13">
        <v>3503046</v>
      </c>
      <c r="E352" s="13">
        <v>3070982</v>
      </c>
      <c r="F352" s="14">
        <f t="shared" si="11"/>
        <v>432064</v>
      </c>
    </row>
    <row r="353" spans="1:6" s="1" customFormat="1" ht="15" customHeight="1" x14ac:dyDescent="0.3">
      <c r="A353" s="7"/>
      <c r="B353" s="11" t="s">
        <v>18</v>
      </c>
      <c r="C353" s="12" t="s">
        <v>158</v>
      </c>
      <c r="D353" s="13">
        <v>4668468</v>
      </c>
      <c r="E353" s="13">
        <v>704827</v>
      </c>
      <c r="F353" s="14">
        <f t="shared" si="11"/>
        <v>3963641</v>
      </c>
    </row>
    <row r="354" spans="1:6" s="1" customFormat="1" ht="15" customHeight="1" x14ac:dyDescent="0.3">
      <c r="A354" s="7"/>
      <c r="B354" s="11" t="s">
        <v>20</v>
      </c>
      <c r="C354" s="12" t="s">
        <v>21</v>
      </c>
      <c r="D354" s="13">
        <v>592960</v>
      </c>
      <c r="E354" s="13">
        <v>202411</v>
      </c>
      <c r="F354" s="14">
        <f t="shared" si="11"/>
        <v>390549</v>
      </c>
    </row>
    <row r="355" spans="1:6" s="1" customFormat="1" ht="15" customHeight="1" x14ac:dyDescent="0.3">
      <c r="A355" s="7"/>
      <c r="B355" s="11" t="s">
        <v>159</v>
      </c>
      <c r="C355" s="12" t="s">
        <v>160</v>
      </c>
      <c r="D355" s="13">
        <v>160000</v>
      </c>
      <c r="E355" s="13">
        <v>17980</v>
      </c>
      <c r="F355" s="14">
        <f t="shared" si="11"/>
        <v>142020</v>
      </c>
    </row>
    <row r="356" spans="1:6" s="1" customFormat="1" ht="15" customHeight="1" x14ac:dyDescent="0.3">
      <c r="A356" s="7"/>
      <c r="B356" s="11" t="s">
        <v>22</v>
      </c>
      <c r="C356" s="12" t="s">
        <v>23</v>
      </c>
      <c r="D356" s="13">
        <v>354200</v>
      </c>
      <c r="E356" s="13">
        <v>83272</v>
      </c>
      <c r="F356" s="14">
        <f t="shared" si="11"/>
        <v>270928</v>
      </c>
    </row>
    <row r="357" spans="1:6" s="1" customFormat="1" ht="15" customHeight="1" x14ac:dyDescent="0.3">
      <c r="A357" s="7"/>
      <c r="B357" s="11" t="s">
        <v>24</v>
      </c>
      <c r="C357" s="12" t="s">
        <v>25</v>
      </c>
      <c r="D357" s="13">
        <v>6900</v>
      </c>
      <c r="E357" s="13">
        <v>0</v>
      </c>
      <c r="F357" s="14">
        <f t="shared" si="11"/>
        <v>6900</v>
      </c>
    </row>
    <row r="358" spans="1:6" s="1" customFormat="1" ht="15" customHeight="1" x14ac:dyDescent="0.3">
      <c r="A358" s="7"/>
      <c r="B358" s="11" t="s">
        <v>161</v>
      </c>
      <c r="C358" s="12" t="s">
        <v>162</v>
      </c>
      <c r="D358" s="13">
        <v>115000</v>
      </c>
      <c r="E358" s="13">
        <v>85963</v>
      </c>
      <c r="F358" s="14">
        <f t="shared" si="11"/>
        <v>29037</v>
      </c>
    </row>
    <row r="359" spans="1:6" s="1" customFormat="1" ht="15" customHeight="1" x14ac:dyDescent="0.3">
      <c r="A359" s="7"/>
      <c r="B359" s="11" t="s">
        <v>26</v>
      </c>
      <c r="C359" s="12" t="s">
        <v>142</v>
      </c>
      <c r="D359" s="13">
        <v>13800</v>
      </c>
      <c r="E359" s="13">
        <v>13800</v>
      </c>
      <c r="F359" s="14">
        <f t="shared" si="11"/>
        <v>0</v>
      </c>
    </row>
    <row r="360" spans="1:6" s="1" customFormat="1" ht="15" customHeight="1" x14ac:dyDescent="0.3">
      <c r="A360" s="7"/>
      <c r="B360" s="11" t="s">
        <v>28</v>
      </c>
      <c r="C360" s="12" t="s">
        <v>29</v>
      </c>
      <c r="D360" s="13">
        <v>878271</v>
      </c>
      <c r="E360" s="13">
        <v>321024</v>
      </c>
      <c r="F360" s="14">
        <f t="shared" si="11"/>
        <v>557247</v>
      </c>
    </row>
    <row r="361" spans="1:6" s="1" customFormat="1" ht="15" customHeight="1" x14ac:dyDescent="0.3">
      <c r="A361" s="7"/>
      <c r="B361" s="11" t="s">
        <v>30</v>
      </c>
      <c r="C361" s="12" t="s">
        <v>112</v>
      </c>
      <c r="D361" s="13">
        <v>358800</v>
      </c>
      <c r="E361" s="13">
        <v>135111</v>
      </c>
      <c r="F361" s="14">
        <f t="shared" si="11"/>
        <v>223689</v>
      </c>
    </row>
    <row r="362" spans="1:6" s="1" customFormat="1" ht="15" customHeight="1" x14ac:dyDescent="0.3">
      <c r="A362" s="7"/>
      <c r="B362" s="11" t="s">
        <v>143</v>
      </c>
      <c r="C362" s="12" t="s">
        <v>150</v>
      </c>
      <c r="D362" s="13">
        <v>69000</v>
      </c>
      <c r="E362" s="13">
        <v>0</v>
      </c>
      <c r="F362" s="14">
        <f t="shared" si="11"/>
        <v>69000</v>
      </c>
    </row>
    <row r="363" spans="1:6" s="1" customFormat="1" ht="15" customHeight="1" x14ac:dyDescent="0.3">
      <c r="A363" s="7"/>
      <c r="B363" s="11" t="s">
        <v>32</v>
      </c>
      <c r="C363" s="12" t="s">
        <v>113</v>
      </c>
      <c r="D363" s="13">
        <v>115000</v>
      </c>
      <c r="E363" s="13">
        <v>115000</v>
      </c>
      <c r="F363" s="14">
        <f t="shared" si="11"/>
        <v>0</v>
      </c>
    </row>
    <row r="364" spans="1:6" s="1" customFormat="1" ht="15" customHeight="1" x14ac:dyDescent="0.3">
      <c r="A364" s="7"/>
      <c r="B364" s="11" t="s">
        <v>163</v>
      </c>
      <c r="C364" s="12" t="s">
        <v>164</v>
      </c>
      <c r="D364" s="13">
        <v>98900</v>
      </c>
      <c r="E364" s="13">
        <v>5419</v>
      </c>
      <c r="F364" s="14">
        <f t="shared" si="11"/>
        <v>93481</v>
      </c>
    </row>
    <row r="365" spans="1:6" s="1" customFormat="1" ht="15" customHeight="1" x14ac:dyDescent="0.3">
      <c r="A365" s="7"/>
      <c r="B365" s="11" t="s">
        <v>34</v>
      </c>
      <c r="C365" s="12" t="s">
        <v>35</v>
      </c>
      <c r="D365" s="13">
        <v>1000372</v>
      </c>
      <c r="E365" s="13">
        <v>172066</v>
      </c>
      <c r="F365" s="14">
        <f t="shared" si="11"/>
        <v>828306</v>
      </c>
    </row>
    <row r="366" spans="1:6" s="1" customFormat="1" ht="15" customHeight="1" x14ac:dyDescent="0.3">
      <c r="A366" s="7"/>
      <c r="B366" s="11" t="s">
        <v>73</v>
      </c>
      <c r="C366" s="12" t="s">
        <v>74</v>
      </c>
      <c r="D366" s="13">
        <v>457531</v>
      </c>
      <c r="E366" s="13">
        <v>182248</v>
      </c>
      <c r="F366" s="14">
        <f t="shared" si="11"/>
        <v>275283</v>
      </c>
    </row>
    <row r="367" spans="1:6" s="1" customFormat="1" ht="15" customHeight="1" x14ac:dyDescent="0.3">
      <c r="A367" s="7"/>
      <c r="B367" s="11" t="s">
        <v>75</v>
      </c>
      <c r="C367" s="12" t="s">
        <v>76</v>
      </c>
      <c r="D367" s="13">
        <v>66562</v>
      </c>
      <c r="E367" s="13">
        <v>66562</v>
      </c>
      <c r="F367" s="14">
        <f t="shared" si="11"/>
        <v>0</v>
      </c>
    </row>
    <row r="368" spans="1:6" s="1" customFormat="1" ht="15" customHeight="1" x14ac:dyDescent="0.3">
      <c r="A368" s="7"/>
      <c r="B368" s="11" t="s">
        <v>77</v>
      </c>
      <c r="C368" s="12" t="s">
        <v>78</v>
      </c>
      <c r="D368" s="13">
        <v>2208</v>
      </c>
      <c r="E368" s="13">
        <v>87</v>
      </c>
      <c r="F368" s="14">
        <f t="shared" si="11"/>
        <v>2121</v>
      </c>
    </row>
    <row r="369" spans="1:6" s="1" customFormat="1" ht="15" customHeight="1" x14ac:dyDescent="0.3">
      <c r="A369" s="7"/>
      <c r="B369" s="11" t="s">
        <v>79</v>
      </c>
      <c r="C369" s="12" t="s">
        <v>80</v>
      </c>
      <c r="D369" s="13">
        <v>607131</v>
      </c>
      <c r="E369" s="13">
        <v>329541</v>
      </c>
      <c r="F369" s="14">
        <f t="shared" si="11"/>
        <v>277590</v>
      </c>
    </row>
    <row r="370" spans="1:6" s="1" customFormat="1" ht="15" customHeight="1" x14ac:dyDescent="0.3">
      <c r="A370" s="7"/>
      <c r="B370" s="11" t="s">
        <v>81</v>
      </c>
      <c r="C370" s="12" t="s">
        <v>82</v>
      </c>
      <c r="D370" s="13">
        <v>2208</v>
      </c>
      <c r="E370" s="13">
        <v>1045</v>
      </c>
      <c r="F370" s="14">
        <f t="shared" si="11"/>
        <v>1163</v>
      </c>
    </row>
    <row r="371" spans="1:6" s="1" customFormat="1" ht="15" customHeight="1" x14ac:dyDescent="0.3">
      <c r="A371" s="7"/>
      <c r="B371" s="11" t="s">
        <v>114</v>
      </c>
      <c r="C371" s="12" t="s">
        <v>115</v>
      </c>
      <c r="D371" s="13">
        <v>1056500</v>
      </c>
      <c r="E371" s="13">
        <v>216050</v>
      </c>
      <c r="F371" s="14">
        <f t="shared" si="11"/>
        <v>840450</v>
      </c>
    </row>
    <row r="372" spans="1:6" s="1" customFormat="1" ht="15" customHeight="1" x14ac:dyDescent="0.3">
      <c r="A372" s="7"/>
      <c r="B372" s="11" t="s">
        <v>36</v>
      </c>
      <c r="C372" s="12" t="s">
        <v>37</v>
      </c>
      <c r="D372" s="13">
        <v>401632</v>
      </c>
      <c r="E372" s="13">
        <v>143720</v>
      </c>
      <c r="F372" s="14">
        <f t="shared" si="11"/>
        <v>257912</v>
      </c>
    </row>
    <row r="373" spans="1:6" s="1" customFormat="1" ht="15" customHeight="1" x14ac:dyDescent="0.3">
      <c r="A373" s="7"/>
      <c r="B373" s="11" t="s">
        <v>38</v>
      </c>
      <c r="C373" s="12" t="s">
        <v>39</v>
      </c>
      <c r="D373" s="13">
        <v>6108943</v>
      </c>
      <c r="E373" s="13">
        <v>2172521</v>
      </c>
      <c r="F373" s="14">
        <f t="shared" si="11"/>
        <v>3936422</v>
      </c>
    </row>
    <row r="374" spans="1:6" s="1" customFormat="1" ht="15" customHeight="1" x14ac:dyDescent="0.3">
      <c r="A374" s="7"/>
      <c r="B374" s="11" t="s">
        <v>40</v>
      </c>
      <c r="C374" s="12" t="s">
        <v>117</v>
      </c>
      <c r="D374" s="13">
        <v>781265</v>
      </c>
      <c r="E374" s="13">
        <v>486150</v>
      </c>
      <c r="F374" s="14">
        <f t="shared" si="11"/>
        <v>295115</v>
      </c>
    </row>
    <row r="375" spans="1:6" s="1" customFormat="1" ht="15" customHeight="1" x14ac:dyDescent="0.3">
      <c r="A375" s="7"/>
      <c r="B375" s="11" t="s">
        <v>41</v>
      </c>
      <c r="C375" s="12" t="s">
        <v>118</v>
      </c>
      <c r="D375" s="13">
        <v>7120655</v>
      </c>
      <c r="E375" s="13">
        <v>1888783</v>
      </c>
      <c r="F375" s="14">
        <f t="shared" si="11"/>
        <v>5231872</v>
      </c>
    </row>
    <row r="376" spans="1:6" s="1" customFormat="1" ht="15" customHeight="1" x14ac:dyDescent="0.3">
      <c r="A376" s="7"/>
      <c r="B376" s="11" t="s">
        <v>43</v>
      </c>
      <c r="C376" s="12" t="s">
        <v>55</v>
      </c>
      <c r="D376" s="13">
        <v>773486</v>
      </c>
      <c r="E376" s="13">
        <v>63563</v>
      </c>
      <c r="F376" s="14">
        <f t="shared" si="11"/>
        <v>709923</v>
      </c>
    </row>
    <row r="377" spans="1:6" s="1" customFormat="1" ht="15" customHeight="1" x14ac:dyDescent="0.3">
      <c r="A377" s="7"/>
      <c r="B377" s="11" t="s">
        <v>138</v>
      </c>
      <c r="C377" s="12" t="s">
        <v>168</v>
      </c>
      <c r="D377" s="13">
        <v>744678</v>
      </c>
      <c r="E377" s="13">
        <v>138200</v>
      </c>
      <c r="F377" s="14">
        <f t="shared" si="11"/>
        <v>606478</v>
      </c>
    </row>
    <row r="378" spans="1:6" s="1" customFormat="1" ht="15" customHeight="1" x14ac:dyDescent="0.3">
      <c r="A378" s="7"/>
      <c r="B378" s="11" t="s">
        <v>83</v>
      </c>
      <c r="C378" s="12" t="s">
        <v>139</v>
      </c>
      <c r="D378" s="13">
        <v>771363</v>
      </c>
      <c r="E378" s="13">
        <v>310975</v>
      </c>
      <c r="F378" s="14">
        <f t="shared" si="11"/>
        <v>460388</v>
      </c>
    </row>
    <row r="379" spans="1:6" s="1" customFormat="1" ht="15" customHeight="1" x14ac:dyDescent="0.3">
      <c r="A379" s="7"/>
      <c r="B379" s="11" t="s">
        <v>85</v>
      </c>
      <c r="C379" s="12" t="s">
        <v>86</v>
      </c>
      <c r="D379" s="13">
        <v>3703516</v>
      </c>
      <c r="E379" s="13">
        <v>493300</v>
      </c>
      <c r="F379" s="14">
        <f t="shared" si="11"/>
        <v>3210216</v>
      </c>
    </row>
    <row r="380" spans="1:6" s="1" customFormat="1" ht="15" customHeight="1" x14ac:dyDescent="0.3">
      <c r="A380" s="7"/>
      <c r="B380" s="11" t="s">
        <v>87</v>
      </c>
      <c r="C380" s="12" t="s">
        <v>169</v>
      </c>
      <c r="D380" s="13">
        <v>640794</v>
      </c>
      <c r="E380" s="13">
        <v>122200</v>
      </c>
      <c r="F380" s="14">
        <f t="shared" si="11"/>
        <v>518594</v>
      </c>
    </row>
    <row r="381" spans="1:6" s="1" customFormat="1" ht="15" customHeight="1" x14ac:dyDescent="0.3">
      <c r="A381" s="7"/>
      <c r="B381" s="11" t="s">
        <v>89</v>
      </c>
      <c r="C381" s="12" t="s">
        <v>170</v>
      </c>
      <c r="D381" s="13">
        <v>1545892</v>
      </c>
      <c r="E381" s="13">
        <v>26975</v>
      </c>
      <c r="F381" s="14">
        <f t="shared" si="11"/>
        <v>1518917</v>
      </c>
    </row>
    <row r="382" spans="1:6" s="1" customFormat="1" ht="15" customHeight="1" x14ac:dyDescent="0.3">
      <c r="A382" s="7"/>
      <c r="B382" s="11" t="s">
        <v>171</v>
      </c>
      <c r="C382" s="12" t="s">
        <v>172</v>
      </c>
      <c r="D382" s="13">
        <v>1303454</v>
      </c>
      <c r="E382" s="13">
        <v>424404</v>
      </c>
      <c r="F382" s="14">
        <f t="shared" si="11"/>
        <v>879050</v>
      </c>
    </row>
    <row r="383" spans="1:6" s="1" customFormat="1" ht="15" customHeight="1" x14ac:dyDescent="0.3">
      <c r="A383" s="7"/>
      <c r="B383" s="11" t="s">
        <v>91</v>
      </c>
      <c r="C383" s="12" t="s">
        <v>35</v>
      </c>
      <c r="D383" s="13">
        <v>2643805</v>
      </c>
      <c r="E383" s="13">
        <v>991863</v>
      </c>
      <c r="F383" s="14">
        <f t="shared" si="11"/>
        <v>1651942</v>
      </c>
    </row>
    <row r="384" spans="1:6" s="1" customFormat="1" ht="15" customHeight="1" x14ac:dyDescent="0.3">
      <c r="A384" s="7"/>
      <c r="B384" s="11" t="s">
        <v>165</v>
      </c>
      <c r="C384" s="12" t="s">
        <v>166</v>
      </c>
      <c r="D384" s="13">
        <v>323312</v>
      </c>
      <c r="E384" s="13">
        <v>323312</v>
      </c>
      <c r="F384" s="14">
        <f t="shared" si="11"/>
        <v>0</v>
      </c>
    </row>
    <row r="385" spans="1:6" s="1" customFormat="1" ht="15" customHeight="1" x14ac:dyDescent="0.3">
      <c r="A385" s="7"/>
      <c r="B385" s="11" t="s">
        <v>44</v>
      </c>
      <c r="C385" s="12" t="s">
        <v>45</v>
      </c>
      <c r="D385" s="13">
        <v>696293</v>
      </c>
      <c r="E385" s="13">
        <v>417122</v>
      </c>
      <c r="F385" s="14">
        <f t="shared" si="11"/>
        <v>279171</v>
      </c>
    </row>
    <row r="386" spans="1:6" s="1" customFormat="1" ht="15" customHeight="1" x14ac:dyDescent="0.3">
      <c r="A386" s="7"/>
      <c r="B386" s="11" t="s">
        <v>46</v>
      </c>
      <c r="C386" s="12" t="s">
        <v>47</v>
      </c>
      <c r="D386" s="13">
        <v>606816</v>
      </c>
      <c r="E386" s="13">
        <v>550862</v>
      </c>
      <c r="F386" s="14">
        <f t="shared" si="11"/>
        <v>55954</v>
      </c>
    </row>
    <row r="387" spans="1:6" s="1" customFormat="1" ht="15" customHeight="1" x14ac:dyDescent="0.3">
      <c r="A387" s="7"/>
      <c r="B387" s="11" t="s">
        <v>48</v>
      </c>
      <c r="C387" s="12" t="s">
        <v>120</v>
      </c>
      <c r="D387" s="13">
        <v>2202271</v>
      </c>
      <c r="E387" s="13">
        <v>1093108</v>
      </c>
      <c r="F387" s="14">
        <f t="shared" si="11"/>
        <v>1109163</v>
      </c>
    </row>
    <row r="388" spans="1:6" s="1" customFormat="1" ht="15" customHeight="1" x14ac:dyDescent="0.3">
      <c r="A388" s="7"/>
      <c r="B388" s="11" t="s">
        <v>50</v>
      </c>
      <c r="C388" s="12" t="s">
        <v>51</v>
      </c>
      <c r="D388" s="13">
        <v>190497</v>
      </c>
      <c r="E388" s="13">
        <v>61362</v>
      </c>
      <c r="F388" s="14">
        <f t="shared" si="11"/>
        <v>129135</v>
      </c>
    </row>
    <row r="389" spans="1:6" s="1" customFormat="1" ht="15" customHeight="1" x14ac:dyDescent="0.3">
      <c r="A389" s="7"/>
      <c r="B389" s="11" t="s">
        <v>52</v>
      </c>
      <c r="C389" s="12" t="s">
        <v>53</v>
      </c>
      <c r="D389" s="13">
        <v>2539680</v>
      </c>
      <c r="E389" s="13">
        <v>776225</v>
      </c>
      <c r="F389" s="14">
        <f t="shared" si="11"/>
        <v>1763455</v>
      </c>
    </row>
    <row r="390" spans="1:6" s="1" customFormat="1" ht="15" customHeight="1" x14ac:dyDescent="0.3">
      <c r="A390" s="7"/>
      <c r="B390" s="11" t="s">
        <v>54</v>
      </c>
      <c r="C390" s="12" t="s">
        <v>55</v>
      </c>
      <c r="D390" s="13">
        <v>230964</v>
      </c>
      <c r="E390" s="13">
        <v>152956</v>
      </c>
      <c r="F390" s="14">
        <f t="shared" si="11"/>
        <v>78008</v>
      </c>
    </row>
    <row r="391" spans="1:6" s="1" customFormat="1" ht="15" customHeight="1" x14ac:dyDescent="0.3">
      <c r="A391" s="7"/>
      <c r="B391" s="11" t="s">
        <v>56</v>
      </c>
      <c r="C391" s="12" t="s">
        <v>57</v>
      </c>
      <c r="D391" s="13">
        <v>736139</v>
      </c>
      <c r="E391" s="13">
        <v>125616</v>
      </c>
      <c r="F391" s="14">
        <f t="shared" si="11"/>
        <v>610523</v>
      </c>
    </row>
    <row r="392" spans="1:6" s="1" customFormat="1" ht="15" customHeight="1" x14ac:dyDescent="0.3">
      <c r="A392" s="7"/>
      <c r="B392" s="11" t="s">
        <v>58</v>
      </c>
      <c r="C392" s="12" t="s">
        <v>59</v>
      </c>
      <c r="D392" s="13">
        <v>36807</v>
      </c>
      <c r="E392" s="13">
        <v>0</v>
      </c>
      <c r="F392" s="14">
        <f t="shared" si="11"/>
        <v>36807</v>
      </c>
    </row>
    <row r="393" spans="1:6" s="1" customFormat="1" ht="15" customHeight="1" x14ac:dyDescent="0.3">
      <c r="A393" s="7"/>
      <c r="B393" s="11" t="s">
        <v>60</v>
      </c>
      <c r="C393" s="12" t="s">
        <v>167</v>
      </c>
      <c r="D393" s="13">
        <v>73614</v>
      </c>
      <c r="E393" s="13">
        <v>0</v>
      </c>
      <c r="F393" s="14">
        <f t="shared" si="11"/>
        <v>73614</v>
      </c>
    </row>
    <row r="394" spans="1:6" s="1" customFormat="1" ht="15" customHeight="1" x14ac:dyDescent="0.3">
      <c r="A394" s="7"/>
      <c r="B394" s="11" t="s">
        <v>62</v>
      </c>
      <c r="C394" s="12" t="s">
        <v>63</v>
      </c>
      <c r="D394" s="13">
        <v>1307862</v>
      </c>
      <c r="E394" s="13">
        <v>176381</v>
      </c>
      <c r="F394" s="14">
        <f t="shared" si="11"/>
        <v>1131481</v>
      </c>
    </row>
    <row r="395" spans="1:6" s="1" customFormat="1" ht="15" customHeight="1" x14ac:dyDescent="0.3">
      <c r="A395" s="7"/>
      <c r="B395" s="11" t="s">
        <v>66</v>
      </c>
      <c r="C395" s="12" t="s">
        <v>67</v>
      </c>
      <c r="D395" s="13">
        <v>88337</v>
      </c>
      <c r="E395" s="13">
        <v>3203</v>
      </c>
      <c r="F395" s="14">
        <f t="shared" si="11"/>
        <v>85134</v>
      </c>
    </row>
    <row r="396" spans="1:6" s="1" customFormat="1" ht="15" customHeight="1" x14ac:dyDescent="0.3">
      <c r="A396" s="7"/>
      <c r="B396" s="11" t="s">
        <v>68</v>
      </c>
      <c r="C396" s="12" t="s">
        <v>148</v>
      </c>
      <c r="D396" s="13">
        <v>149851</v>
      </c>
      <c r="E396" s="13">
        <v>41658</v>
      </c>
      <c r="F396" s="14">
        <f t="shared" si="11"/>
        <v>108193</v>
      </c>
    </row>
    <row r="397" spans="1:6" s="1" customFormat="1" ht="15" customHeight="1" x14ac:dyDescent="0.3">
      <c r="A397" s="7"/>
      <c r="B397" s="11" t="s">
        <v>173</v>
      </c>
      <c r="C397" s="12" t="s">
        <v>174</v>
      </c>
      <c r="D397" s="13">
        <v>1354235</v>
      </c>
      <c r="E397" s="13">
        <v>436000</v>
      </c>
      <c r="F397" s="14">
        <f t="shared" si="11"/>
        <v>918235</v>
      </c>
    </row>
    <row r="398" spans="1:6" s="1" customFormat="1" ht="15" customHeight="1" x14ac:dyDescent="0.3">
      <c r="A398" s="7"/>
      <c r="B398" s="11" t="s">
        <v>189</v>
      </c>
      <c r="C398" s="12" t="s">
        <v>190</v>
      </c>
      <c r="D398" s="13">
        <v>28262</v>
      </c>
      <c r="E398" s="13">
        <v>28262</v>
      </c>
      <c r="F398" s="14">
        <f t="shared" si="11"/>
        <v>0</v>
      </c>
    </row>
    <row r="399" spans="1:6" s="1" customFormat="1" ht="15" customHeight="1" x14ac:dyDescent="0.3">
      <c r="A399" s="7"/>
      <c r="B399" s="11" t="s">
        <v>93</v>
      </c>
      <c r="C399" s="12" t="s">
        <v>94</v>
      </c>
      <c r="D399" s="13">
        <v>8941495</v>
      </c>
      <c r="E399" s="13">
        <v>729140</v>
      </c>
      <c r="F399" s="14">
        <f t="shared" si="11"/>
        <v>8212355</v>
      </c>
    </row>
    <row r="400" spans="1:6" s="1" customFormat="1" ht="15" customHeight="1" x14ac:dyDescent="0.3">
      <c r="A400" s="7"/>
      <c r="B400" s="11" t="s">
        <v>95</v>
      </c>
      <c r="C400" s="12" t="s">
        <v>96</v>
      </c>
      <c r="D400" s="13">
        <v>311474</v>
      </c>
      <c r="E400" s="13">
        <v>311474</v>
      </c>
      <c r="F400" s="14">
        <f t="shared" si="11"/>
        <v>0</v>
      </c>
    </row>
    <row r="401" spans="1:6" s="1" customFormat="1" ht="15" customHeight="1" x14ac:dyDescent="0.3">
      <c r="A401" s="7"/>
      <c r="B401" s="11" t="s">
        <v>99</v>
      </c>
      <c r="C401" s="12" t="s">
        <v>100</v>
      </c>
      <c r="D401" s="13">
        <v>1496430</v>
      </c>
      <c r="E401" s="13">
        <v>354430</v>
      </c>
      <c r="F401" s="14">
        <f t="shared" si="11"/>
        <v>1142000</v>
      </c>
    </row>
    <row r="402" spans="1:6" s="1" customFormat="1" ht="15" customHeight="1" x14ac:dyDescent="0.3">
      <c r="A402" s="7"/>
      <c r="B402" s="11" t="s">
        <v>140</v>
      </c>
      <c r="C402" s="12" t="s">
        <v>141</v>
      </c>
      <c r="D402" s="13">
        <v>3640537</v>
      </c>
      <c r="E402" s="13">
        <v>786433</v>
      </c>
      <c r="F402" s="14">
        <f t="shared" si="11"/>
        <v>2854104</v>
      </c>
    </row>
    <row r="403" spans="1:6" s="1" customFormat="1" ht="15" customHeight="1" x14ac:dyDescent="0.3">
      <c r="A403" s="7"/>
      <c r="B403" s="11" t="s">
        <v>101</v>
      </c>
      <c r="C403" s="12" t="s">
        <v>129</v>
      </c>
      <c r="D403" s="13">
        <v>3575578</v>
      </c>
      <c r="E403" s="13">
        <v>101225</v>
      </c>
      <c r="F403" s="14">
        <f t="shared" si="11"/>
        <v>3474353</v>
      </c>
    </row>
    <row r="404" spans="1:6" s="1" customFormat="1" ht="15" customHeight="1" x14ac:dyDescent="0.3">
      <c r="A404" s="7"/>
      <c r="B404" s="15" t="s">
        <v>179</v>
      </c>
      <c r="C404" s="16"/>
      <c r="D404" s="17">
        <f>SUM(D349:D403)</f>
        <v>331331290</v>
      </c>
      <c r="E404" s="17">
        <f>SUM(E349:E403)</f>
        <v>82393816</v>
      </c>
      <c r="F404" s="17">
        <f>SUM(F349:F403)</f>
        <v>248937474</v>
      </c>
    </row>
    <row r="405" spans="1:6" s="1" customFormat="1" ht="15" customHeight="1" x14ac:dyDescent="0.25">
      <c r="A405" s="7"/>
      <c r="B405" s="7"/>
      <c r="C405" s="22"/>
      <c r="D405" s="23"/>
      <c r="E405" s="23"/>
      <c r="F405" s="23"/>
    </row>
    <row r="406" spans="1:6" s="1" customFormat="1" ht="15" customHeight="1" x14ac:dyDescent="0.25">
      <c r="A406" s="7"/>
      <c r="B406" s="7"/>
      <c r="C406" s="22"/>
      <c r="D406" s="23"/>
      <c r="E406" s="23"/>
      <c r="F406" s="23"/>
    </row>
    <row r="407" spans="1:6" s="1" customFormat="1" ht="15" customHeight="1" thickBot="1" x14ac:dyDescent="0.3">
      <c r="A407" s="7"/>
      <c r="B407" s="7"/>
      <c r="C407" s="22"/>
      <c r="D407" s="23"/>
      <c r="E407" s="23"/>
      <c r="F407" s="23"/>
    </row>
    <row r="408" spans="1:6" s="1" customFormat="1" ht="15" customHeight="1" thickBot="1" x14ac:dyDescent="0.3">
      <c r="A408" s="7"/>
      <c r="B408" s="24" t="s">
        <v>186</v>
      </c>
      <c r="C408" s="25"/>
      <c r="D408" s="26">
        <f>+D77+D132+D194+D243+D292+D341+D404</f>
        <v>1783668857</v>
      </c>
      <c r="E408" s="26">
        <f>+E77+E132+E194+E243+E292+E341+E404</f>
        <v>341903405</v>
      </c>
      <c r="F408" s="27">
        <f>+F77+F132+F194+F243+F292+F341+F404</f>
        <v>1441765452</v>
      </c>
    </row>
    <row r="409" spans="1:6" s="1" customFormat="1" ht="15" customHeight="1" x14ac:dyDescent="0.25">
      <c r="A409" s="7"/>
      <c r="B409" s="7"/>
      <c r="C409" s="22"/>
      <c r="D409" s="23"/>
      <c r="E409" s="23"/>
      <c r="F409" s="23"/>
    </row>
    <row r="410" spans="1:6" s="1" customFormat="1" ht="15" customHeight="1" x14ac:dyDescent="0.25">
      <c r="A410" s="7"/>
      <c r="B410" s="7"/>
      <c r="C410" s="22"/>
      <c r="D410" s="23"/>
      <c r="E410" s="23"/>
      <c r="F410" s="23"/>
    </row>
    <row r="411" spans="1:6" s="1" customFormat="1" ht="15" customHeight="1" x14ac:dyDescent="0.25">
      <c r="A411" s="7"/>
      <c r="B411" s="7"/>
      <c r="C411" s="22"/>
      <c r="D411" s="23"/>
      <c r="E411" s="23"/>
      <c r="F411" s="23"/>
    </row>
    <row r="412" spans="1:6" s="1" customFormat="1" ht="15" customHeight="1" x14ac:dyDescent="0.25">
      <c r="A412" s="7"/>
      <c r="B412" s="28" t="s">
        <v>177</v>
      </c>
      <c r="C412" s="22"/>
      <c r="D412" s="23"/>
      <c r="E412" s="23"/>
      <c r="F412" s="23"/>
    </row>
    <row r="413" spans="1:6" s="1" customFormat="1" ht="15" customHeight="1" x14ac:dyDescent="0.25">
      <c r="A413" s="7"/>
      <c r="B413" s="28" t="s">
        <v>208</v>
      </c>
      <c r="C413" s="22"/>
      <c r="D413" s="23"/>
      <c r="E413" s="23"/>
      <c r="F413" s="23"/>
    </row>
    <row r="414" spans="1:6" s="1" customFormat="1" ht="30" x14ac:dyDescent="0.25">
      <c r="A414" s="7"/>
      <c r="B414" s="8" t="s">
        <v>0</v>
      </c>
      <c r="C414" s="9" t="s">
        <v>1</v>
      </c>
      <c r="D414" s="10" t="s">
        <v>175</v>
      </c>
      <c r="E414" s="10" t="str">
        <f>+E13</f>
        <v>Ejecución al 31-03-2015</v>
      </c>
      <c r="F414" s="10" t="s">
        <v>178</v>
      </c>
    </row>
    <row r="415" spans="1:6" s="1" customFormat="1" ht="15" customHeight="1" x14ac:dyDescent="0.3">
      <c r="A415" s="7"/>
      <c r="B415" s="11" t="s">
        <v>194</v>
      </c>
      <c r="C415" s="12" t="s">
        <v>209</v>
      </c>
      <c r="D415" s="13">
        <v>367000000</v>
      </c>
      <c r="E415" s="13">
        <v>0</v>
      </c>
      <c r="F415" s="14">
        <f>+D415-E415</f>
        <v>367000000</v>
      </c>
    </row>
    <row r="416" spans="1:6" s="1" customFormat="1" ht="15" customHeight="1" x14ac:dyDescent="0.3">
      <c r="A416" s="7"/>
      <c r="B416" s="15" t="s">
        <v>179</v>
      </c>
      <c r="C416" s="16"/>
      <c r="D416" s="17">
        <f>SUM(D415)</f>
        <v>367000000</v>
      </c>
      <c r="E416" s="17">
        <f t="shared" ref="E416:F416" si="12">SUM(E415)</f>
        <v>0</v>
      </c>
      <c r="F416" s="17">
        <f t="shared" si="12"/>
        <v>367000000</v>
      </c>
    </row>
    <row r="417" spans="1:6" s="1" customFormat="1" ht="15" customHeight="1" x14ac:dyDescent="0.3">
      <c r="A417" s="7"/>
      <c r="B417" s="29"/>
      <c r="C417" s="19"/>
      <c r="D417" s="30"/>
      <c r="E417" s="30"/>
      <c r="F417" s="30"/>
    </row>
    <row r="418" spans="1:6" s="1" customFormat="1" ht="15" customHeight="1" x14ac:dyDescent="0.3">
      <c r="A418" s="7"/>
      <c r="B418" s="29"/>
      <c r="C418" s="19"/>
      <c r="D418" s="30"/>
      <c r="E418" s="30"/>
      <c r="F418" s="30"/>
    </row>
    <row r="419" spans="1:6" s="1" customFormat="1" ht="15" customHeight="1" thickBot="1" x14ac:dyDescent="0.35">
      <c r="A419" s="7"/>
      <c r="B419" s="29"/>
      <c r="C419" s="19"/>
      <c r="D419" s="30"/>
      <c r="E419" s="30"/>
      <c r="F419" s="30"/>
    </row>
    <row r="420" spans="1:6" s="1" customFormat="1" ht="15" customHeight="1" thickBot="1" x14ac:dyDescent="0.3">
      <c r="A420" s="7"/>
      <c r="B420" s="24" t="s">
        <v>187</v>
      </c>
      <c r="C420" s="25"/>
      <c r="D420" s="26">
        <f>+D416+D408</f>
        <v>2150668857</v>
      </c>
      <c r="E420" s="26">
        <f>+E416+E408</f>
        <v>341903405</v>
      </c>
      <c r="F420" s="27">
        <f>+F416+F408</f>
        <v>1808765452</v>
      </c>
    </row>
    <row r="424" spans="1:6" x14ac:dyDescent="0.25">
      <c r="D424" s="31"/>
      <c r="E424" s="31"/>
      <c r="F424" s="31"/>
    </row>
  </sheetData>
  <sheetProtection password="C45A" sheet="1" objects="1" scenarios="1"/>
  <mergeCells count="1">
    <mergeCell ref="D3:F4"/>
  </mergeCells>
  <pageMargins left="0.39370078740157483" right="0.15748031496062992" top="0.23622047244094491" bottom="0.39370078740157483" header="0.31496062992125984" footer="0.15748031496062992"/>
  <pageSetup paperSize="9" scale="75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Company>DIT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mpagadizabal</dc:creator>
  <cp:lastModifiedBy>mpagadizabal</cp:lastModifiedBy>
  <cp:lastPrinted>2015-02-02T14:06:29Z</cp:lastPrinted>
  <dcterms:created xsi:type="dcterms:W3CDTF">2015-02-02T13:37:02Z</dcterms:created>
  <dcterms:modified xsi:type="dcterms:W3CDTF">2015-04-10T13:09:59Z</dcterms:modified>
</cp:coreProperties>
</file>