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7685B81D-B01A-4632-ACC5-59A3A847508D}" xr6:coauthVersionLast="36" xr6:coauthVersionMax="36" xr10:uidLastSave="{00000000-0000-0000-0000-000000000000}"/>
  <bookViews>
    <workbookView xWindow="360" yWindow="80" windowWidth="18200" windowHeight="7740" xr2:uid="{00000000-000D-0000-FFFF-FFFF00000000}"/>
  </bookViews>
  <sheets>
    <sheet name="Escala Salarial CM- Julio 2026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B3" i="1" l="1"/>
  <c r="C3" i="1"/>
  <c r="D3" i="1"/>
  <c r="B4" i="1"/>
  <c r="C4" i="1"/>
  <c r="D4" i="1"/>
  <c r="B5" i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D2" i="1"/>
  <c r="C2" i="1"/>
  <c r="B2" i="1"/>
</calcChain>
</file>

<file path=xl/sharedStrings.xml><?xml version="1.0" encoding="utf-8"?>
<sst xmlns="http://schemas.openxmlformats.org/spreadsheetml/2006/main" count="48" uniqueCount="48">
  <si>
    <t>Categorias</t>
  </si>
  <si>
    <t>Básico 20%</t>
  </si>
  <si>
    <t>Ded Func 40%</t>
  </si>
  <si>
    <t>Comp Jer 40%</t>
  </si>
  <si>
    <t xml:space="preserve">Consejero                               </t>
  </si>
  <si>
    <t xml:space="preserve">Juez de Camara                          </t>
  </si>
  <si>
    <t xml:space="preserve">Administrador General                   </t>
  </si>
  <si>
    <t xml:space="preserve">Juez de 1° Instancia                    </t>
  </si>
  <si>
    <t xml:space="preserve">Secretario Judicial                     </t>
  </si>
  <si>
    <t xml:space="preserve">Secretario Gral. Camara                 </t>
  </si>
  <si>
    <t xml:space="preserve">Secretario de Sala de Cámara            </t>
  </si>
  <si>
    <t xml:space="preserve">Secretario Letrado                      </t>
  </si>
  <si>
    <t xml:space="preserve">Prosec. de Camara/Letrado               </t>
  </si>
  <si>
    <t xml:space="preserve">Secretario de 1º Instancia              </t>
  </si>
  <si>
    <t xml:space="preserve">Secretario Coadyuvante                  </t>
  </si>
  <si>
    <t xml:space="preserve">Secretario Administrativo               </t>
  </si>
  <si>
    <t xml:space="preserve">Prosecretario Jefe                      </t>
  </si>
  <si>
    <t xml:space="preserve">Prosec Coad. de 1º Inst.                </t>
  </si>
  <si>
    <t xml:space="preserve">Prosec Adm Cam/F/A/D Gral.              </t>
  </si>
  <si>
    <t xml:space="preserve">Prosec. Adm. de 1º Inst.                </t>
  </si>
  <si>
    <t xml:space="preserve">Jefe de Despacho de 1°                  </t>
  </si>
  <si>
    <t xml:space="preserve">ON - Oficial Notificador                </t>
  </si>
  <si>
    <t xml:space="preserve">Oficial Mayor                           </t>
  </si>
  <si>
    <t xml:space="preserve">Secretario Privado                      </t>
  </si>
  <si>
    <t xml:space="preserve">Relator                                 </t>
  </si>
  <si>
    <t xml:space="preserve">Oficial                                 </t>
  </si>
  <si>
    <t xml:space="preserve">Escribiente Primero                     </t>
  </si>
  <si>
    <t xml:space="preserve">Escribiente                             </t>
  </si>
  <si>
    <t xml:space="preserve">Auxiliar                                </t>
  </si>
  <si>
    <t xml:space="preserve">Auxiliar de Servicio                    </t>
  </si>
  <si>
    <t xml:space="preserve">Categoría 01                            </t>
  </si>
  <si>
    <t xml:space="preserve">Categoría 02                            </t>
  </si>
  <si>
    <t xml:space="preserve">Categoría 03/S. Let U.C.                </t>
  </si>
  <si>
    <t xml:space="preserve">Categoría 04                            </t>
  </si>
  <si>
    <t xml:space="preserve">Categoría 05                            </t>
  </si>
  <si>
    <t xml:space="preserve">Categoría 06                            </t>
  </si>
  <si>
    <t xml:space="preserve">Categoría 07                            </t>
  </si>
  <si>
    <t xml:space="preserve">Categoría 08                            </t>
  </si>
  <si>
    <t xml:space="preserve">Categoría 09                            </t>
  </si>
  <si>
    <t xml:space="preserve">Categoría 10                            </t>
  </si>
  <si>
    <t xml:space="preserve">Categoría 11                            </t>
  </si>
  <si>
    <t xml:space="preserve">Categoría 12                            </t>
  </si>
  <si>
    <t xml:space="preserve">Categoría 13                            </t>
  </si>
  <si>
    <t xml:space="preserve">Categoría 14                            </t>
  </si>
  <si>
    <t xml:space="preserve">Categoría 15                            </t>
  </si>
  <si>
    <t xml:space="preserve">Categoría 16                            </t>
  </si>
  <si>
    <t xml:space="preserve">Categoría 17                            </t>
  </si>
  <si>
    <t xml:space="preserve">Categoría 18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</si>
</sst>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8" fillId="0" borderId="12" xfId="0" applyFont="1" applyBorder="1"/>
    <xf numFmtId="0" fontId="0" fillId="0" borderId="21" xfId="0" applyBorder="1"/>
    <xf numFmtId="0" fontId="18" fillId="0" borderId="20" xfId="0" applyFont="1" applyBorder="1"/>
    <xf numFmtId="0" fontId="18" fillId="0" borderId="0" xfId="0" applyFont="1" applyFill="1"/>
    <xf numFmtId="43" fontId="0" fillId="0" borderId="0" xfId="42" applyFont="1" applyFill="1"/>
    <xf numFmtId="0" fontId="0" fillId="0" borderId="0" xfId="0" applyFill="1"/>
    <xf numFmtId="43" fontId="0" fillId="0" borderId="0" xfId="42" applyFont="1" applyFill="1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bole\Desktop\EscalaSalarialC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ry"/>
    </sheetNames>
    <sheetDataSet>
      <sheetData sheetId="0">
        <row r="1">
          <cell r="B1" t="str">
            <v>Categorias</v>
          </cell>
          <cell r="C1" t="str">
            <v>Porcentualidad</v>
          </cell>
          <cell r="D1" t="str">
            <v>Básico</v>
          </cell>
          <cell r="E1" t="str">
            <v>Básico 20%</v>
          </cell>
          <cell r="F1" t="str">
            <v>Ded Func 40%</v>
          </cell>
          <cell r="G1" t="str">
            <v>Comp Jer 40%</v>
          </cell>
        </row>
        <row r="2">
          <cell r="B2" t="str">
            <v xml:space="preserve">Consejero                               </v>
          </cell>
          <cell r="C2">
            <v>100</v>
          </cell>
          <cell r="E2">
            <v>1498929.35</v>
          </cell>
          <cell r="F2">
            <v>2997858.69</v>
          </cell>
          <cell r="G2">
            <v>2997858.69</v>
          </cell>
        </row>
        <row r="3">
          <cell r="B3" t="str">
            <v xml:space="preserve">Juez de Camara                          </v>
          </cell>
          <cell r="C3">
            <v>100</v>
          </cell>
          <cell r="E3">
            <v>1498929.35</v>
          </cell>
          <cell r="F3">
            <v>2997858.69</v>
          </cell>
          <cell r="G3">
            <v>2997858.69</v>
          </cell>
        </row>
        <row r="4">
          <cell r="B4" t="str">
            <v xml:space="preserve">Administrador General                   </v>
          </cell>
          <cell r="C4">
            <v>90</v>
          </cell>
          <cell r="E4">
            <v>1349036.41</v>
          </cell>
          <cell r="F4">
            <v>2698072.82</v>
          </cell>
          <cell r="G4">
            <v>2698072.82</v>
          </cell>
        </row>
        <row r="5">
          <cell r="B5" t="str">
            <v xml:space="preserve">Juez de 1° Instancia                    </v>
          </cell>
          <cell r="C5">
            <v>82.64</v>
          </cell>
          <cell r="E5">
            <v>1238715.21</v>
          </cell>
          <cell r="F5">
            <v>2477430.42</v>
          </cell>
          <cell r="G5">
            <v>2477430.42</v>
          </cell>
        </row>
        <row r="6">
          <cell r="B6" t="str">
            <v xml:space="preserve">Secretario Judicial                     </v>
          </cell>
          <cell r="C6">
            <v>82.64</v>
          </cell>
          <cell r="E6">
            <v>1238715.21</v>
          </cell>
          <cell r="F6">
            <v>2477430.42</v>
          </cell>
          <cell r="G6">
            <v>2477430.42</v>
          </cell>
        </row>
        <row r="7">
          <cell r="B7" t="str">
            <v xml:space="preserve">Secretario Gral. Camara                 </v>
          </cell>
          <cell r="C7">
            <v>70.599999999999994</v>
          </cell>
          <cell r="E7">
            <v>1058244.1200000001</v>
          </cell>
          <cell r="F7">
            <v>2116488.2400000002</v>
          </cell>
          <cell r="G7">
            <v>2116488.2400000002</v>
          </cell>
        </row>
        <row r="8">
          <cell r="B8" t="str">
            <v xml:space="preserve">Secretario de Sala de Cámara            </v>
          </cell>
          <cell r="C8">
            <v>70.599999999999994</v>
          </cell>
          <cell r="E8">
            <v>1058244.1200000001</v>
          </cell>
          <cell r="F8">
            <v>2116488.2400000002</v>
          </cell>
          <cell r="G8">
            <v>2116488.2400000002</v>
          </cell>
        </row>
        <row r="9">
          <cell r="B9" t="str">
            <v xml:space="preserve">Secretario Letrado                      </v>
          </cell>
          <cell r="C9">
            <v>70.599999999999994</v>
          </cell>
          <cell r="E9">
            <v>1058244.1200000001</v>
          </cell>
          <cell r="F9">
            <v>2116488.2400000002</v>
          </cell>
          <cell r="G9">
            <v>2116488.2400000002</v>
          </cell>
        </row>
        <row r="10">
          <cell r="B10" t="str">
            <v xml:space="preserve">Prosec. de Camara/Letrado               </v>
          </cell>
          <cell r="C10">
            <v>64.53</v>
          </cell>
          <cell r="E10">
            <v>967259.11</v>
          </cell>
          <cell r="F10">
            <v>1934518.21</v>
          </cell>
          <cell r="G10">
            <v>1934518.21</v>
          </cell>
        </row>
        <row r="11">
          <cell r="B11" t="str">
            <v xml:space="preserve">Secretario de 1º Instancia              </v>
          </cell>
          <cell r="C11">
            <v>64.53</v>
          </cell>
          <cell r="E11">
            <v>967259.11</v>
          </cell>
          <cell r="F11">
            <v>1934518.21</v>
          </cell>
          <cell r="G11">
            <v>1934518.21</v>
          </cell>
        </row>
        <row r="12">
          <cell r="B12" t="str">
            <v xml:space="preserve">Secretario Coadyuvante                  </v>
          </cell>
          <cell r="C12">
            <v>60.63</v>
          </cell>
          <cell r="E12">
            <v>908800.86</v>
          </cell>
          <cell r="F12">
            <v>1817601.72</v>
          </cell>
          <cell r="G12">
            <v>1817601.72</v>
          </cell>
        </row>
        <row r="13">
          <cell r="B13" t="str">
            <v xml:space="preserve">Secretario Administrativo               </v>
          </cell>
          <cell r="C13">
            <v>56.96</v>
          </cell>
          <cell r="E13">
            <v>853790.16</v>
          </cell>
          <cell r="F13">
            <v>1707580.31</v>
          </cell>
          <cell r="G13">
            <v>1707580.31</v>
          </cell>
        </row>
        <row r="14">
          <cell r="B14" t="str">
            <v xml:space="preserve">Prosecretario Jefe                      </v>
          </cell>
          <cell r="C14">
            <v>52.87</v>
          </cell>
          <cell r="E14">
            <v>792483.95</v>
          </cell>
          <cell r="F14">
            <v>1584967.89</v>
          </cell>
          <cell r="G14">
            <v>1584967.89</v>
          </cell>
        </row>
        <row r="15">
          <cell r="B15" t="str">
            <v xml:space="preserve">Prosec Coad. de 1º Inst.                </v>
          </cell>
          <cell r="C15">
            <v>50.58</v>
          </cell>
          <cell r="E15">
            <v>758158.46</v>
          </cell>
          <cell r="F15">
            <v>1516316.93</v>
          </cell>
          <cell r="G15">
            <v>1516316.93</v>
          </cell>
        </row>
        <row r="16">
          <cell r="B16" t="str">
            <v xml:space="preserve">Prosec Adm Cam/F/A/D Gral.              </v>
          </cell>
          <cell r="C16">
            <v>50.58</v>
          </cell>
          <cell r="E16">
            <v>758158.46</v>
          </cell>
          <cell r="F16">
            <v>1516316.93</v>
          </cell>
          <cell r="G16">
            <v>1516316.93</v>
          </cell>
        </row>
        <row r="17">
          <cell r="B17" t="str">
            <v xml:space="preserve">Prosec. Adm. de 1º Inst.                </v>
          </cell>
          <cell r="C17">
            <v>47.08</v>
          </cell>
          <cell r="E17">
            <v>705695.94</v>
          </cell>
          <cell r="F17">
            <v>1411391.87</v>
          </cell>
          <cell r="G17">
            <v>1411391.87</v>
          </cell>
        </row>
        <row r="18">
          <cell r="B18" t="str">
            <v xml:space="preserve">Jefe de Despacho de 1°                  </v>
          </cell>
          <cell r="C18">
            <v>41.63</v>
          </cell>
          <cell r="E18">
            <v>624004.29</v>
          </cell>
          <cell r="F18">
            <v>1248008.57</v>
          </cell>
          <cell r="G18">
            <v>1248008.57</v>
          </cell>
        </row>
        <row r="19">
          <cell r="B19" t="str">
            <v xml:space="preserve">ON - Oficial Notificador                </v>
          </cell>
          <cell r="C19">
            <v>40.96</v>
          </cell>
          <cell r="E19">
            <v>613961.46</v>
          </cell>
          <cell r="F19">
            <v>1227922.92</v>
          </cell>
          <cell r="G19">
            <v>1227922.92</v>
          </cell>
        </row>
        <row r="20">
          <cell r="B20" t="str">
            <v xml:space="preserve">Oficial Mayor                           </v>
          </cell>
          <cell r="C20">
            <v>38.479999999999997</v>
          </cell>
          <cell r="E20">
            <v>576788.01</v>
          </cell>
          <cell r="F20">
            <v>1153576.02</v>
          </cell>
          <cell r="G20">
            <v>1153576.02</v>
          </cell>
        </row>
        <row r="21">
          <cell r="B21" t="str">
            <v xml:space="preserve">Secretario Privado                      </v>
          </cell>
          <cell r="C21">
            <v>36.97</v>
          </cell>
          <cell r="E21">
            <v>554154.18000000005</v>
          </cell>
          <cell r="F21">
            <v>1108308.3600000001</v>
          </cell>
          <cell r="G21">
            <v>1108308.3600000001</v>
          </cell>
        </row>
        <row r="22">
          <cell r="B22" t="str">
            <v xml:space="preserve">Relator                                 </v>
          </cell>
          <cell r="C22">
            <v>36.97</v>
          </cell>
          <cell r="E22">
            <v>554154.18000000005</v>
          </cell>
          <cell r="F22">
            <v>1108308.3600000001</v>
          </cell>
          <cell r="G22">
            <v>1108308.3600000001</v>
          </cell>
        </row>
        <row r="23">
          <cell r="B23" t="str">
            <v xml:space="preserve">Oficial                                 </v>
          </cell>
          <cell r="C23">
            <v>36.97</v>
          </cell>
          <cell r="E23">
            <v>554154.18000000005</v>
          </cell>
          <cell r="F23">
            <v>1108308.3600000001</v>
          </cell>
          <cell r="G23">
            <v>1108308.3600000001</v>
          </cell>
        </row>
        <row r="24">
          <cell r="B24" t="str">
            <v xml:space="preserve">Escribiente Primero                     </v>
          </cell>
          <cell r="C24">
            <v>34.15</v>
          </cell>
          <cell r="E24">
            <v>511884.37</v>
          </cell>
          <cell r="F24">
            <v>1023768.74</v>
          </cell>
          <cell r="G24">
            <v>1023768.74</v>
          </cell>
        </row>
        <row r="25">
          <cell r="B25" t="str">
            <v xml:space="preserve">Escribiente                             </v>
          </cell>
          <cell r="C25">
            <v>33.08</v>
          </cell>
          <cell r="E25">
            <v>495845.83</v>
          </cell>
          <cell r="F25">
            <v>991691.66</v>
          </cell>
          <cell r="G25">
            <v>991691.66</v>
          </cell>
        </row>
        <row r="26">
          <cell r="B26" t="str">
            <v xml:space="preserve">Auxiliar                                </v>
          </cell>
          <cell r="C26">
            <v>28.22</v>
          </cell>
          <cell r="E26">
            <v>422997.86</v>
          </cell>
          <cell r="F26">
            <v>845995.72</v>
          </cell>
          <cell r="G26">
            <v>845995.72</v>
          </cell>
        </row>
        <row r="27">
          <cell r="B27" t="str">
            <v xml:space="preserve">Auxiliar de Servicio                    </v>
          </cell>
          <cell r="C27">
            <v>26.74</v>
          </cell>
          <cell r="E27">
            <v>400813.71</v>
          </cell>
          <cell r="F27">
            <v>801627.41</v>
          </cell>
          <cell r="G27">
            <v>801627.41</v>
          </cell>
        </row>
        <row r="28">
          <cell r="B28" t="str">
            <v xml:space="preserve">Categoría 01                            </v>
          </cell>
          <cell r="C28">
            <v>82.64</v>
          </cell>
          <cell r="E28">
            <v>1238715.21</v>
          </cell>
          <cell r="F28">
            <v>2477430.42</v>
          </cell>
          <cell r="G28">
            <v>2477430.42</v>
          </cell>
        </row>
        <row r="29">
          <cell r="B29" t="str">
            <v xml:space="preserve">Categoría 02                            </v>
          </cell>
          <cell r="C29">
            <v>76.59</v>
          </cell>
          <cell r="E29">
            <v>1148029.99</v>
          </cell>
          <cell r="F29">
            <v>2296059.9700000002</v>
          </cell>
          <cell r="G29">
            <v>2296059.9700000002</v>
          </cell>
        </row>
        <row r="30">
          <cell r="B30" t="str">
            <v xml:space="preserve">Categoría 03/S. Let U.C.                </v>
          </cell>
          <cell r="C30">
            <v>70.599999999999994</v>
          </cell>
          <cell r="E30">
            <v>1058244.1200000001</v>
          </cell>
          <cell r="F30">
            <v>2116488.2400000002</v>
          </cell>
          <cell r="G30">
            <v>2116488.2400000002</v>
          </cell>
        </row>
        <row r="31">
          <cell r="B31" t="str">
            <v xml:space="preserve">Categoría 04                            </v>
          </cell>
          <cell r="C31">
            <v>64.53</v>
          </cell>
          <cell r="E31">
            <v>967259.11</v>
          </cell>
          <cell r="F31">
            <v>1934518.21</v>
          </cell>
          <cell r="G31">
            <v>1934518.21</v>
          </cell>
        </row>
        <row r="32">
          <cell r="B32" t="str">
            <v xml:space="preserve">Categoría 05                            </v>
          </cell>
          <cell r="C32">
            <v>60.63</v>
          </cell>
          <cell r="E32">
            <v>908800.86</v>
          </cell>
          <cell r="F32">
            <v>1817601.72</v>
          </cell>
          <cell r="G32">
            <v>1817601.72</v>
          </cell>
        </row>
        <row r="33">
          <cell r="B33" t="str">
            <v xml:space="preserve">Categoría 06                            </v>
          </cell>
          <cell r="C33">
            <v>56.96</v>
          </cell>
          <cell r="E33">
            <v>853790.16</v>
          </cell>
          <cell r="F33">
            <v>1707580.31</v>
          </cell>
          <cell r="G33">
            <v>1707580.31</v>
          </cell>
        </row>
        <row r="34">
          <cell r="B34" t="str">
            <v xml:space="preserve">Categoría 07                            </v>
          </cell>
          <cell r="C34">
            <v>52.87</v>
          </cell>
          <cell r="E34">
            <v>792483.95</v>
          </cell>
          <cell r="F34">
            <v>1584967.89</v>
          </cell>
          <cell r="G34">
            <v>1584967.89</v>
          </cell>
        </row>
        <row r="35">
          <cell r="B35" t="str">
            <v xml:space="preserve">Categoría 08                            </v>
          </cell>
          <cell r="C35">
            <v>49.87</v>
          </cell>
          <cell r="E35">
            <v>747516.06</v>
          </cell>
          <cell r="F35">
            <v>1495032.13</v>
          </cell>
          <cell r="G35">
            <v>1495032.13</v>
          </cell>
        </row>
        <row r="36">
          <cell r="B36" t="str">
            <v xml:space="preserve">Categoría 09                            </v>
          </cell>
          <cell r="C36">
            <v>48.04</v>
          </cell>
          <cell r="E36">
            <v>720085.66</v>
          </cell>
          <cell r="F36">
            <v>1440171.32</v>
          </cell>
          <cell r="G36">
            <v>1440171.32</v>
          </cell>
        </row>
        <row r="37">
          <cell r="B37" t="str">
            <v xml:space="preserve">Categoría 10                            </v>
          </cell>
          <cell r="C37">
            <v>47.08</v>
          </cell>
          <cell r="E37">
            <v>705695.94</v>
          </cell>
          <cell r="F37">
            <v>1411391.87</v>
          </cell>
          <cell r="G37">
            <v>1411391.87</v>
          </cell>
        </row>
        <row r="38">
          <cell r="B38" t="str">
            <v xml:space="preserve">Categoría 11                            </v>
          </cell>
          <cell r="C38">
            <v>41.63</v>
          </cell>
          <cell r="E38">
            <v>624004.29</v>
          </cell>
          <cell r="F38">
            <v>1248008.57</v>
          </cell>
          <cell r="G38">
            <v>1248008.57</v>
          </cell>
        </row>
        <row r="39">
          <cell r="B39" t="str">
            <v xml:space="preserve">Categoría 12                            </v>
          </cell>
          <cell r="C39">
            <v>38.479999999999997</v>
          </cell>
          <cell r="E39">
            <v>576788.01</v>
          </cell>
          <cell r="F39">
            <v>1153576.02</v>
          </cell>
          <cell r="G39">
            <v>1153576.02</v>
          </cell>
        </row>
        <row r="40">
          <cell r="B40" t="str">
            <v xml:space="preserve">Categoría 13                            </v>
          </cell>
          <cell r="C40">
            <v>37.19</v>
          </cell>
          <cell r="E40">
            <v>557451.81999999995</v>
          </cell>
          <cell r="F40">
            <v>1114903.6499999999</v>
          </cell>
          <cell r="G40">
            <v>1114903.6499999999</v>
          </cell>
        </row>
        <row r="41">
          <cell r="B41" t="str">
            <v xml:space="preserve">Categoría 14                            </v>
          </cell>
          <cell r="C41">
            <v>35.35</v>
          </cell>
          <cell r="E41">
            <v>529871.52</v>
          </cell>
          <cell r="F41">
            <v>1059743.05</v>
          </cell>
          <cell r="G41">
            <v>1059743.05</v>
          </cell>
        </row>
        <row r="42">
          <cell r="B42" t="str">
            <v xml:space="preserve">Categoría 15                            </v>
          </cell>
          <cell r="C42">
            <v>34.15</v>
          </cell>
          <cell r="E42">
            <v>511884.37</v>
          </cell>
          <cell r="F42">
            <v>1023768.74</v>
          </cell>
          <cell r="G42">
            <v>1023768.74</v>
          </cell>
        </row>
        <row r="43">
          <cell r="B43" t="str">
            <v xml:space="preserve">Categoría 16                            </v>
          </cell>
          <cell r="C43">
            <v>32.28</v>
          </cell>
          <cell r="E43">
            <v>483854.39</v>
          </cell>
          <cell r="F43">
            <v>967708.79</v>
          </cell>
          <cell r="G43">
            <v>967708.79</v>
          </cell>
        </row>
        <row r="44">
          <cell r="B44" t="str">
            <v xml:space="preserve">Categoría 17                            </v>
          </cell>
          <cell r="C44">
            <v>28.22</v>
          </cell>
          <cell r="E44">
            <v>422997.86</v>
          </cell>
          <cell r="F44">
            <v>845995.72</v>
          </cell>
          <cell r="G44">
            <v>845995.72</v>
          </cell>
        </row>
        <row r="45">
          <cell r="B45" t="str">
            <v xml:space="preserve">Categoría 18                            </v>
          </cell>
          <cell r="C45">
            <v>26.74</v>
          </cell>
          <cell r="E45">
            <v>400813.71</v>
          </cell>
          <cell r="F45">
            <v>801627.41</v>
          </cell>
          <cell r="G45">
            <v>801627.41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F4" sqref="F4"/>
    </sheetView>
  </sheetViews>
  <sheetFormatPr baseColWidth="10" defaultColWidth="9.1796875" defaultRowHeight="14.5" x14ac:dyDescent="0.35"/>
  <cols>
    <col min="1" max="1" width="33" bestFit="1" customWidth="1"/>
    <col min="2" max="2" width="11.7265625" bestFit="1" customWidth="1"/>
    <col min="3" max="3" width="14.54296875" bestFit="1" customWidth="1"/>
    <col min="4" max="4" width="14.453125" bestFit="1" customWidth="1"/>
    <col min="5" max="5" width="12.453125" customWidth="1"/>
    <col min="6" max="6" width="13.1796875" style="19" bestFit="1" customWidth="1"/>
    <col min="7" max="7" width="12.81640625" customWidth="1"/>
    <col min="8" max="8" width="11" bestFit="1" customWidth="1"/>
  </cols>
  <sheetData>
    <row r="1" spans="1:6" s="1" customFormat="1" ht="16" thickBot="1" x14ac:dyDescent="0.4">
      <c r="A1" s="3" t="s">
        <v>0</v>
      </c>
      <c r="B1" s="14" t="s">
        <v>1</v>
      </c>
      <c r="C1" s="2" t="s">
        <v>2</v>
      </c>
      <c r="D1" s="16" t="s">
        <v>3</v>
      </c>
      <c r="F1" s="17"/>
    </row>
    <row r="2" spans="1:6" x14ac:dyDescent="0.35">
      <c r="A2" s="8" t="s">
        <v>4</v>
      </c>
      <c r="B2" s="8">
        <f>VLOOKUP(A2,[1]Query!$B:$E,4,0)</f>
        <v>1498929.35</v>
      </c>
      <c r="C2" s="6">
        <f>VLOOKUP(A2,[1]Query!$B:$F,5,0)</f>
        <v>2997858.69</v>
      </c>
      <c r="D2" s="6">
        <f>VLOOKUP(A2,[1]Query!$B:$G,6,0)</f>
        <v>2997858.69</v>
      </c>
      <c r="F2" s="18"/>
    </row>
    <row r="3" spans="1:6" ht="15" thickBot="1" x14ac:dyDescent="0.4">
      <c r="A3" s="9" t="s">
        <v>5</v>
      </c>
      <c r="B3" s="15">
        <f>VLOOKUP(A3,[1]Query!$B:$E,4,0)</f>
        <v>1498929.35</v>
      </c>
      <c r="C3" s="11">
        <f>VLOOKUP(A3,[1]Query!$B:$F,5,0)</f>
        <v>2997858.69</v>
      </c>
      <c r="D3" s="11">
        <f>VLOOKUP(A3,[1]Query!$B:$G,6,0)</f>
        <v>2997858.69</v>
      </c>
      <c r="F3" s="18"/>
    </row>
    <row r="4" spans="1:6" ht="15" thickBot="1" x14ac:dyDescent="0.4">
      <c r="A4" s="12" t="s">
        <v>6</v>
      </c>
      <c r="B4" s="8">
        <f>VLOOKUP(A4,[1]Query!$B:$E,4,0)</f>
        <v>1349036.41</v>
      </c>
      <c r="C4" s="6">
        <f>VLOOKUP(A4,[1]Query!$B:$F,5,0)</f>
        <v>2698072.82</v>
      </c>
      <c r="D4" s="6">
        <f>VLOOKUP(A4,[1]Query!$B:$G,6,0)</f>
        <v>2698072.82</v>
      </c>
      <c r="F4" s="18"/>
    </row>
    <row r="5" spans="1:6" x14ac:dyDescent="0.35">
      <c r="A5" s="8" t="s">
        <v>7</v>
      </c>
      <c r="B5" s="8">
        <f>VLOOKUP(A5,[1]Query!$B:$E,4,0)</f>
        <v>1238715.21</v>
      </c>
      <c r="C5" s="6">
        <f>VLOOKUP(A5,[1]Query!$B:$F,5,0)</f>
        <v>2477430.42</v>
      </c>
      <c r="D5" s="6">
        <f>VLOOKUP(A5,[1]Query!$B:$G,6,0)</f>
        <v>2477430.42</v>
      </c>
      <c r="F5" s="18"/>
    </row>
    <row r="6" spans="1:6" ht="15" thickBot="1" x14ac:dyDescent="0.4">
      <c r="A6" s="9" t="s">
        <v>8</v>
      </c>
      <c r="B6" s="15">
        <f>VLOOKUP(A6,[1]Query!$B:$E,4,0)</f>
        <v>1238715.21</v>
      </c>
      <c r="C6" s="11">
        <f>VLOOKUP(A6,[1]Query!$B:$F,5,0)</f>
        <v>2477430.42</v>
      </c>
      <c r="D6" s="11">
        <f>VLOOKUP(A6,[1]Query!$B:$G,6,0)</f>
        <v>2477430.42</v>
      </c>
      <c r="F6" s="18"/>
    </row>
    <row r="7" spans="1:6" x14ac:dyDescent="0.35">
      <c r="A7" s="8" t="s">
        <v>9</v>
      </c>
      <c r="B7" s="8">
        <f>VLOOKUP(A7,[1]Query!$B:$E,4,0)</f>
        <v>1058244.1200000001</v>
      </c>
      <c r="C7" s="6">
        <f>VLOOKUP(A7,[1]Query!$B:$F,5,0)</f>
        <v>2116488.2400000002</v>
      </c>
      <c r="D7" s="6">
        <f>VLOOKUP(A7,[1]Query!$B:$G,6,0)</f>
        <v>2116488.2400000002</v>
      </c>
      <c r="F7" s="18"/>
    </row>
    <row r="8" spans="1:6" x14ac:dyDescent="0.35">
      <c r="A8" s="10" t="s">
        <v>10</v>
      </c>
      <c r="B8" s="10">
        <f>VLOOKUP(A8,[1]Query!$B:$E,4,0)</f>
        <v>1058244.1200000001</v>
      </c>
      <c r="C8" s="13">
        <f>VLOOKUP(A8,[1]Query!$B:$F,5,0)</f>
        <v>2116488.2400000002</v>
      </c>
      <c r="D8" s="13">
        <f>VLOOKUP(A8,[1]Query!$B:$G,6,0)</f>
        <v>2116488.2400000002</v>
      </c>
      <c r="F8" s="18"/>
    </row>
    <row r="9" spans="1:6" ht="15" thickBot="1" x14ac:dyDescent="0.4">
      <c r="A9" s="9" t="s">
        <v>11</v>
      </c>
      <c r="B9" s="15">
        <f>VLOOKUP(A9,[1]Query!$B:$E,4,0)</f>
        <v>1058244.1200000001</v>
      </c>
      <c r="C9" s="11">
        <f>VLOOKUP(A9,[1]Query!$B:$F,5,0)</f>
        <v>2116488.2400000002</v>
      </c>
      <c r="D9" s="11">
        <f>VLOOKUP(A9,[1]Query!$B:$G,6,0)</f>
        <v>2116488.2400000002</v>
      </c>
      <c r="F9" s="18"/>
    </row>
    <row r="10" spans="1:6" x14ac:dyDescent="0.35">
      <c r="A10" s="8" t="s">
        <v>12</v>
      </c>
      <c r="B10" s="8">
        <f>VLOOKUP(A10,[1]Query!$B:$E,4,0)</f>
        <v>967259.11</v>
      </c>
      <c r="C10" s="6">
        <f>VLOOKUP(A10,[1]Query!$B:$F,5,0)</f>
        <v>1934518.21</v>
      </c>
      <c r="D10" s="6">
        <f>VLOOKUP(A10,[1]Query!$B:$G,6,0)</f>
        <v>1934518.21</v>
      </c>
      <c r="F10" s="18"/>
    </row>
    <row r="11" spans="1:6" ht="15" thickBot="1" x14ac:dyDescent="0.4">
      <c r="A11" s="9" t="s">
        <v>13</v>
      </c>
      <c r="B11" s="15">
        <f>VLOOKUP(A11,[1]Query!$B:$E,4,0)</f>
        <v>967259.11</v>
      </c>
      <c r="C11" s="11">
        <f>VLOOKUP(A11,[1]Query!$B:$F,5,0)</f>
        <v>1934518.21</v>
      </c>
      <c r="D11" s="11">
        <f>VLOOKUP(A11,[1]Query!$B:$G,6,0)</f>
        <v>1934518.21</v>
      </c>
      <c r="F11" s="18"/>
    </row>
    <row r="12" spans="1:6" ht="15" thickBot="1" x14ac:dyDescent="0.4">
      <c r="A12" s="5" t="s">
        <v>14</v>
      </c>
      <c r="B12" s="8">
        <f>VLOOKUP(A12,[1]Query!$B:$E,4,0)</f>
        <v>908800.86</v>
      </c>
      <c r="C12" s="6">
        <f>VLOOKUP(A12,[1]Query!$B:$F,5,0)</f>
        <v>1817601.72</v>
      </c>
      <c r="D12" s="6">
        <f>VLOOKUP(A12,[1]Query!$B:$G,6,0)</f>
        <v>1817601.72</v>
      </c>
      <c r="F12" s="18"/>
    </row>
    <row r="13" spans="1:6" ht="15" thickBot="1" x14ac:dyDescent="0.4">
      <c r="A13" s="5" t="s">
        <v>15</v>
      </c>
      <c r="B13" s="8">
        <f>VLOOKUP(A13,[1]Query!$B:$E,4,0)</f>
        <v>853790.16</v>
      </c>
      <c r="C13" s="6">
        <f>VLOOKUP(A13,[1]Query!$B:$F,5,0)</f>
        <v>1707580.31</v>
      </c>
      <c r="D13" s="6">
        <f>VLOOKUP(A13,[1]Query!$B:$G,6,0)</f>
        <v>1707580.31</v>
      </c>
      <c r="F13" s="18"/>
    </row>
    <row r="14" spans="1:6" ht="15" thickBot="1" x14ac:dyDescent="0.4">
      <c r="A14" s="5" t="s">
        <v>16</v>
      </c>
      <c r="B14" s="8">
        <f>VLOOKUP(A14,[1]Query!$B:$E,4,0)</f>
        <v>792483.95</v>
      </c>
      <c r="C14" s="6">
        <f>VLOOKUP(A14,[1]Query!$B:$F,5,0)</f>
        <v>1584967.89</v>
      </c>
      <c r="D14" s="6">
        <f>VLOOKUP(A14,[1]Query!$B:$G,6,0)</f>
        <v>1584967.89</v>
      </c>
      <c r="F14" s="18"/>
    </row>
    <row r="15" spans="1:6" x14ac:dyDescent="0.35">
      <c r="A15" s="8" t="s">
        <v>17</v>
      </c>
      <c r="B15" s="8">
        <f>VLOOKUP(A15,[1]Query!$B:$E,4,0)</f>
        <v>758158.46</v>
      </c>
      <c r="C15" s="6">
        <f>VLOOKUP(A15,[1]Query!$B:$F,5,0)</f>
        <v>1516316.93</v>
      </c>
      <c r="D15" s="6">
        <f>VLOOKUP(A15,[1]Query!$B:$G,6,0)</f>
        <v>1516316.93</v>
      </c>
      <c r="F15" s="18"/>
    </row>
    <row r="16" spans="1:6" ht="15" thickBot="1" x14ac:dyDescent="0.4">
      <c r="A16" s="9" t="s">
        <v>18</v>
      </c>
      <c r="B16" s="15">
        <f>VLOOKUP(A16,[1]Query!$B:$E,4,0)</f>
        <v>758158.46</v>
      </c>
      <c r="C16" s="11">
        <f>VLOOKUP(A16,[1]Query!$B:$F,5,0)</f>
        <v>1516316.93</v>
      </c>
      <c r="D16" s="11">
        <f>VLOOKUP(A16,[1]Query!$B:$G,6,0)</f>
        <v>1516316.93</v>
      </c>
      <c r="F16" s="18"/>
    </row>
    <row r="17" spans="1:6" ht="15" thickBot="1" x14ac:dyDescent="0.4">
      <c r="A17" s="5" t="s">
        <v>19</v>
      </c>
      <c r="B17" s="8">
        <f>VLOOKUP(A17,[1]Query!$B:$E,4,0)</f>
        <v>705695.94</v>
      </c>
      <c r="C17" s="6">
        <f>VLOOKUP(A17,[1]Query!$B:$F,5,0)</f>
        <v>1411391.87</v>
      </c>
      <c r="D17" s="6">
        <f>VLOOKUP(A17,[1]Query!$B:$G,6,0)</f>
        <v>1411391.87</v>
      </c>
      <c r="F17" s="18"/>
    </row>
    <row r="18" spans="1:6" ht="15" thickBot="1" x14ac:dyDescent="0.4">
      <c r="A18" s="5" t="s">
        <v>20</v>
      </c>
      <c r="B18" s="8">
        <f>VLOOKUP(A18,[1]Query!$B:$E,4,0)</f>
        <v>624004.29</v>
      </c>
      <c r="C18" s="6">
        <f>VLOOKUP(A18,[1]Query!$B:$F,5,0)</f>
        <v>1248008.57</v>
      </c>
      <c r="D18" s="6">
        <f>VLOOKUP(A18,[1]Query!$B:$G,6,0)</f>
        <v>1248008.57</v>
      </c>
      <c r="F18" s="18"/>
    </row>
    <row r="19" spans="1:6" ht="15" thickBot="1" x14ac:dyDescent="0.4">
      <c r="A19" s="5" t="s">
        <v>21</v>
      </c>
      <c r="B19" s="8">
        <f>VLOOKUP(A19,[1]Query!$B:$E,4,0)</f>
        <v>613961.46</v>
      </c>
      <c r="C19" s="6">
        <f>VLOOKUP(A19,[1]Query!$B:$F,5,0)</f>
        <v>1227922.92</v>
      </c>
      <c r="D19" s="6">
        <f>VLOOKUP(A19,[1]Query!$B:$G,6,0)</f>
        <v>1227922.92</v>
      </c>
      <c r="F19" s="18"/>
    </row>
    <row r="20" spans="1:6" ht="15" thickBot="1" x14ac:dyDescent="0.4">
      <c r="A20" s="5" t="s">
        <v>22</v>
      </c>
      <c r="B20" s="8">
        <f>VLOOKUP(A20,[1]Query!$B:$E,4,0)</f>
        <v>576788.01</v>
      </c>
      <c r="C20" s="6">
        <f>VLOOKUP(A20,[1]Query!$B:$F,5,0)</f>
        <v>1153576.02</v>
      </c>
      <c r="D20" s="6">
        <f>VLOOKUP(A20,[1]Query!$B:$G,6,0)</f>
        <v>1153576.02</v>
      </c>
      <c r="F20" s="18"/>
    </row>
    <row r="21" spans="1:6" x14ac:dyDescent="0.35">
      <c r="A21" s="8" t="s">
        <v>23</v>
      </c>
      <c r="B21" s="8">
        <f>VLOOKUP(A21,[1]Query!$B:$E,4,0)</f>
        <v>554154.18000000005</v>
      </c>
      <c r="C21" s="6">
        <f>VLOOKUP(A21,[1]Query!$B:$F,5,0)</f>
        <v>1108308.3600000001</v>
      </c>
      <c r="D21" s="6">
        <f>VLOOKUP(A21,[1]Query!$B:$G,6,0)</f>
        <v>1108308.3600000001</v>
      </c>
      <c r="F21" s="18"/>
    </row>
    <row r="22" spans="1:6" x14ac:dyDescent="0.35">
      <c r="A22" s="10" t="s">
        <v>24</v>
      </c>
      <c r="B22" s="10">
        <f>VLOOKUP(A22,[1]Query!$B:$E,4,0)</f>
        <v>554154.18000000005</v>
      </c>
      <c r="C22" s="13">
        <f>VLOOKUP(A22,[1]Query!$B:$F,5,0)</f>
        <v>1108308.3600000001</v>
      </c>
      <c r="D22" s="13">
        <f>VLOOKUP(A22,[1]Query!$B:$G,6,0)</f>
        <v>1108308.3600000001</v>
      </c>
      <c r="F22" s="18"/>
    </row>
    <row r="23" spans="1:6" ht="15" thickBot="1" x14ac:dyDescent="0.4">
      <c r="A23" s="9" t="s">
        <v>25</v>
      </c>
      <c r="B23" s="15">
        <f>VLOOKUP(A23,[1]Query!$B:$E,4,0)</f>
        <v>554154.18000000005</v>
      </c>
      <c r="C23" s="11">
        <f>VLOOKUP(A23,[1]Query!$B:$F,5,0)</f>
        <v>1108308.3600000001</v>
      </c>
      <c r="D23" s="11">
        <f>VLOOKUP(A23,[1]Query!$B:$G,6,0)</f>
        <v>1108308.3600000001</v>
      </c>
      <c r="F23" s="18"/>
    </row>
    <row r="24" spans="1:6" ht="15" thickBot="1" x14ac:dyDescent="0.4">
      <c r="A24" s="12" t="s">
        <v>26</v>
      </c>
      <c r="B24" s="8">
        <f>VLOOKUP(A24,[1]Query!$B:$E,4,0)</f>
        <v>511884.37</v>
      </c>
      <c r="C24" s="6">
        <f>VLOOKUP(A24,[1]Query!$B:$F,5,0)</f>
        <v>1023768.74</v>
      </c>
      <c r="D24" s="6">
        <f>VLOOKUP(A24,[1]Query!$B:$G,6,0)</f>
        <v>1023768.74</v>
      </c>
      <c r="F24" s="18"/>
    </row>
    <row r="25" spans="1:6" ht="15" thickBot="1" x14ac:dyDescent="0.4">
      <c r="A25" s="5" t="s">
        <v>27</v>
      </c>
      <c r="B25" s="8">
        <f>VLOOKUP(A25,[1]Query!$B:$E,4,0)</f>
        <v>495845.83</v>
      </c>
      <c r="C25" s="6">
        <f>VLOOKUP(A25,[1]Query!$B:$F,5,0)</f>
        <v>991691.66</v>
      </c>
      <c r="D25" s="6">
        <f>VLOOKUP(A25,[1]Query!$B:$G,6,0)</f>
        <v>991691.66</v>
      </c>
      <c r="F25" s="18"/>
    </row>
    <row r="26" spans="1:6" ht="15" thickBot="1" x14ac:dyDescent="0.4">
      <c r="A26" s="5" t="s">
        <v>28</v>
      </c>
      <c r="B26" s="8">
        <f>VLOOKUP(A26,[1]Query!$B:$E,4,0)</f>
        <v>422997.86</v>
      </c>
      <c r="C26" s="6">
        <f>VLOOKUP(A26,[1]Query!$B:$F,5,0)</f>
        <v>845995.72</v>
      </c>
      <c r="D26" s="6">
        <f>VLOOKUP(A26,[1]Query!$B:$G,6,0)</f>
        <v>845995.72</v>
      </c>
      <c r="F26" s="18"/>
    </row>
    <row r="27" spans="1:6" ht="15" thickBot="1" x14ac:dyDescent="0.4">
      <c r="A27" s="5" t="s">
        <v>29</v>
      </c>
      <c r="B27" s="5">
        <f>VLOOKUP(A27,[1]Query!$B:$E,4,0)</f>
        <v>400813.71</v>
      </c>
      <c r="C27" s="7">
        <f>VLOOKUP(A27,[1]Query!$B:$F,5,0)</f>
        <v>801627.41</v>
      </c>
      <c r="D27" s="7">
        <f>VLOOKUP(A27,[1]Query!$B:$G,6,0)</f>
        <v>801627.41</v>
      </c>
      <c r="F27" s="18"/>
    </row>
    <row r="28" spans="1:6" s="4" customFormat="1" ht="15" thickBot="1" x14ac:dyDescent="0.4">
      <c r="F28" s="20"/>
    </row>
    <row r="29" spans="1:6" ht="15" thickBot="1" x14ac:dyDescent="0.4">
      <c r="A29" s="5" t="s">
        <v>30</v>
      </c>
      <c r="B29" s="8">
        <f>VLOOKUP(A29,[1]Query!$B:$E,4,0)</f>
        <v>1238715.21</v>
      </c>
      <c r="C29" s="6">
        <f>VLOOKUP(A29,[1]Query!$B:$F,5,0)</f>
        <v>2477430.42</v>
      </c>
      <c r="D29" s="6">
        <f>VLOOKUP(A29,[1]Query!$B:$G,6,0)</f>
        <v>2477430.42</v>
      </c>
      <c r="F29" s="18"/>
    </row>
    <row r="30" spans="1:6" ht="15" thickBot="1" x14ac:dyDescent="0.4">
      <c r="A30" s="5" t="s">
        <v>31</v>
      </c>
      <c r="B30" s="8">
        <f>VLOOKUP(A30,[1]Query!$B:$E,4,0)</f>
        <v>1148029.99</v>
      </c>
      <c r="C30" s="6">
        <f>VLOOKUP(A30,[1]Query!$B:$F,5,0)</f>
        <v>2296059.9700000002</v>
      </c>
      <c r="D30" s="6">
        <f>VLOOKUP(A30,[1]Query!$B:$G,6,0)</f>
        <v>2296059.9700000002</v>
      </c>
      <c r="F30" s="18"/>
    </row>
    <row r="31" spans="1:6" ht="15" thickBot="1" x14ac:dyDescent="0.4">
      <c r="A31" s="5" t="s">
        <v>32</v>
      </c>
      <c r="B31" s="8">
        <f>VLOOKUP(A31,[1]Query!$B:$E,4,0)</f>
        <v>1058244.1200000001</v>
      </c>
      <c r="C31" s="6">
        <f>VLOOKUP(A31,[1]Query!$B:$F,5,0)</f>
        <v>2116488.2400000002</v>
      </c>
      <c r="D31" s="6">
        <f>VLOOKUP(A31,[1]Query!$B:$G,6,0)</f>
        <v>2116488.2400000002</v>
      </c>
      <c r="F31" s="18"/>
    </row>
    <row r="32" spans="1:6" ht="15" thickBot="1" x14ac:dyDescent="0.4">
      <c r="A32" s="5" t="s">
        <v>33</v>
      </c>
      <c r="B32" s="8">
        <f>VLOOKUP(A32,[1]Query!$B:$E,4,0)</f>
        <v>967259.11</v>
      </c>
      <c r="C32" s="6">
        <f>VLOOKUP(A32,[1]Query!$B:$F,5,0)</f>
        <v>1934518.21</v>
      </c>
      <c r="D32" s="6">
        <f>VLOOKUP(A32,[1]Query!$B:$G,6,0)</f>
        <v>1934518.21</v>
      </c>
      <c r="F32" s="18"/>
    </row>
    <row r="33" spans="1:6" ht="15" thickBot="1" x14ac:dyDescent="0.4">
      <c r="A33" s="5" t="s">
        <v>34</v>
      </c>
      <c r="B33" s="8">
        <f>VLOOKUP(A33,[1]Query!$B:$E,4,0)</f>
        <v>908800.86</v>
      </c>
      <c r="C33" s="6">
        <f>VLOOKUP(A33,[1]Query!$B:$F,5,0)</f>
        <v>1817601.72</v>
      </c>
      <c r="D33" s="6">
        <f>VLOOKUP(A33,[1]Query!$B:$G,6,0)</f>
        <v>1817601.72</v>
      </c>
      <c r="F33" s="18"/>
    </row>
    <row r="34" spans="1:6" ht="15" thickBot="1" x14ac:dyDescent="0.4">
      <c r="A34" s="5" t="s">
        <v>35</v>
      </c>
      <c r="B34" s="8">
        <f>VLOOKUP(A34,[1]Query!$B:$E,4,0)</f>
        <v>853790.16</v>
      </c>
      <c r="C34" s="6">
        <f>VLOOKUP(A34,[1]Query!$B:$F,5,0)</f>
        <v>1707580.31</v>
      </c>
      <c r="D34" s="6">
        <f>VLOOKUP(A34,[1]Query!$B:$G,6,0)</f>
        <v>1707580.31</v>
      </c>
      <c r="F34" s="18"/>
    </row>
    <row r="35" spans="1:6" ht="15" thickBot="1" x14ac:dyDescent="0.4">
      <c r="A35" s="5" t="s">
        <v>36</v>
      </c>
      <c r="B35" s="8">
        <f>VLOOKUP(A35,[1]Query!$B:$E,4,0)</f>
        <v>792483.95</v>
      </c>
      <c r="C35" s="6">
        <f>VLOOKUP(A35,[1]Query!$B:$F,5,0)</f>
        <v>1584967.89</v>
      </c>
      <c r="D35" s="6">
        <f>VLOOKUP(A35,[1]Query!$B:$G,6,0)</f>
        <v>1584967.89</v>
      </c>
      <c r="F35" s="18"/>
    </row>
    <row r="36" spans="1:6" ht="15" thickBot="1" x14ac:dyDescent="0.4">
      <c r="A36" s="5" t="s">
        <v>37</v>
      </c>
      <c r="B36" s="8">
        <f>VLOOKUP(A36,[1]Query!$B:$E,4,0)</f>
        <v>747516.06</v>
      </c>
      <c r="C36" s="6">
        <f>VLOOKUP(A36,[1]Query!$B:$F,5,0)</f>
        <v>1495032.13</v>
      </c>
      <c r="D36" s="6">
        <f>VLOOKUP(A36,[1]Query!$B:$G,6,0)</f>
        <v>1495032.13</v>
      </c>
      <c r="F36" s="18"/>
    </row>
    <row r="37" spans="1:6" ht="15" thickBot="1" x14ac:dyDescent="0.4">
      <c r="A37" s="5" t="s">
        <v>38</v>
      </c>
      <c r="B37" s="8">
        <f>VLOOKUP(A37,[1]Query!$B:$E,4,0)</f>
        <v>720085.66</v>
      </c>
      <c r="C37" s="6">
        <f>VLOOKUP(A37,[1]Query!$B:$F,5,0)</f>
        <v>1440171.32</v>
      </c>
      <c r="D37" s="6">
        <f>VLOOKUP(A37,[1]Query!$B:$G,6,0)</f>
        <v>1440171.32</v>
      </c>
      <c r="F37" s="18"/>
    </row>
    <row r="38" spans="1:6" ht="15" thickBot="1" x14ac:dyDescent="0.4">
      <c r="A38" s="5" t="s">
        <v>39</v>
      </c>
      <c r="B38" s="8">
        <f>VLOOKUP(A38,[1]Query!$B:$E,4,0)</f>
        <v>705695.94</v>
      </c>
      <c r="C38" s="6">
        <f>VLOOKUP(A38,[1]Query!$B:$F,5,0)</f>
        <v>1411391.87</v>
      </c>
      <c r="D38" s="6">
        <f>VLOOKUP(A38,[1]Query!$B:$G,6,0)</f>
        <v>1411391.87</v>
      </c>
      <c r="F38" s="18"/>
    </row>
    <row r="39" spans="1:6" ht="15" thickBot="1" x14ac:dyDescent="0.4">
      <c r="A39" s="5" t="s">
        <v>40</v>
      </c>
      <c r="B39" s="8">
        <f>VLOOKUP(A39,[1]Query!$B:$E,4,0)</f>
        <v>624004.29</v>
      </c>
      <c r="C39" s="6">
        <f>VLOOKUP(A39,[1]Query!$B:$F,5,0)</f>
        <v>1248008.57</v>
      </c>
      <c r="D39" s="6">
        <f>VLOOKUP(A39,[1]Query!$B:$G,6,0)</f>
        <v>1248008.57</v>
      </c>
      <c r="F39" s="18"/>
    </row>
    <row r="40" spans="1:6" ht="15" thickBot="1" x14ac:dyDescent="0.4">
      <c r="A40" s="5" t="s">
        <v>41</v>
      </c>
      <c r="B40" s="8">
        <f>VLOOKUP(A40,[1]Query!$B:$E,4,0)</f>
        <v>576788.01</v>
      </c>
      <c r="C40" s="6">
        <f>VLOOKUP(A40,[1]Query!$B:$F,5,0)</f>
        <v>1153576.02</v>
      </c>
      <c r="D40" s="6">
        <f>VLOOKUP(A40,[1]Query!$B:$G,6,0)</f>
        <v>1153576.02</v>
      </c>
      <c r="F40" s="18"/>
    </row>
    <row r="41" spans="1:6" ht="15" thickBot="1" x14ac:dyDescent="0.4">
      <c r="A41" s="5" t="s">
        <v>42</v>
      </c>
      <c r="B41" s="8">
        <f>VLOOKUP(A41,[1]Query!$B:$E,4,0)</f>
        <v>557451.81999999995</v>
      </c>
      <c r="C41" s="6">
        <f>VLOOKUP(A41,[1]Query!$B:$F,5,0)</f>
        <v>1114903.6499999999</v>
      </c>
      <c r="D41" s="6">
        <f>VLOOKUP(A41,[1]Query!$B:$G,6,0)</f>
        <v>1114903.6499999999</v>
      </c>
      <c r="F41" s="18"/>
    </row>
    <row r="42" spans="1:6" ht="15" thickBot="1" x14ac:dyDescent="0.4">
      <c r="A42" s="5" t="s">
        <v>43</v>
      </c>
      <c r="B42" s="8">
        <f>VLOOKUP(A42,[1]Query!$B:$E,4,0)</f>
        <v>529871.52</v>
      </c>
      <c r="C42" s="6">
        <f>VLOOKUP(A42,[1]Query!$B:$F,5,0)</f>
        <v>1059743.05</v>
      </c>
      <c r="D42" s="6">
        <f>VLOOKUP(A42,[1]Query!$B:$G,6,0)</f>
        <v>1059743.05</v>
      </c>
      <c r="F42" s="18"/>
    </row>
    <row r="43" spans="1:6" ht="15" thickBot="1" x14ac:dyDescent="0.4">
      <c r="A43" s="5" t="s">
        <v>44</v>
      </c>
      <c r="B43" s="8">
        <f>VLOOKUP(A43,[1]Query!$B:$E,4,0)</f>
        <v>511884.37</v>
      </c>
      <c r="C43" s="6">
        <f>VLOOKUP(A43,[1]Query!$B:$F,5,0)</f>
        <v>1023768.74</v>
      </c>
      <c r="D43" s="6">
        <f>VLOOKUP(A43,[1]Query!$B:$G,6,0)</f>
        <v>1023768.74</v>
      </c>
      <c r="F43" s="18"/>
    </row>
    <row r="44" spans="1:6" ht="15" thickBot="1" x14ac:dyDescent="0.4">
      <c r="A44" s="5" t="s">
        <v>45</v>
      </c>
      <c r="B44" s="8">
        <f>VLOOKUP(A44,[1]Query!$B:$E,4,0)</f>
        <v>483854.39</v>
      </c>
      <c r="C44" s="6">
        <f>VLOOKUP(A44,[1]Query!$B:$F,5,0)</f>
        <v>967708.79</v>
      </c>
      <c r="D44" s="6">
        <f>VLOOKUP(A44,[1]Query!$B:$G,6,0)</f>
        <v>967708.79</v>
      </c>
      <c r="F44" s="18"/>
    </row>
    <row r="45" spans="1:6" ht="15" thickBot="1" x14ac:dyDescent="0.4">
      <c r="A45" s="5" t="s">
        <v>46</v>
      </c>
      <c r="B45" s="8">
        <f>VLOOKUP(A45,[1]Query!$B:$E,4,0)</f>
        <v>422997.86</v>
      </c>
      <c r="C45" s="6">
        <f>VLOOKUP(A45,[1]Query!$B:$F,5,0)</f>
        <v>845995.72</v>
      </c>
      <c r="D45" s="6">
        <f>VLOOKUP(A45,[1]Query!$B:$G,6,0)</f>
        <v>845995.72</v>
      </c>
      <c r="F45" s="18"/>
    </row>
    <row r="46" spans="1:6" ht="15" thickBot="1" x14ac:dyDescent="0.4">
      <c r="A46" s="5" t="s">
        <v>47</v>
      </c>
      <c r="B46" s="5">
        <f>VLOOKUP(A46,[1]Query!$B:$E,4,0)</f>
        <v>400813.71</v>
      </c>
      <c r="C46" s="7">
        <f>VLOOKUP(A46,[1]Query!$B:$F,5,0)</f>
        <v>801627.41</v>
      </c>
      <c r="D46" s="7">
        <f>VLOOKUP(A46,[1]Query!$B:$G,6,0)</f>
        <v>801627.41</v>
      </c>
      <c r="F46" s="1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Escala Salarial CM- 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2013-11-26T11:33:39Z</dcterms:created>
  <dcterms:modified xsi:type="dcterms:W3CDTF">2026-07-27T16:38:07Z</dcterms:modified>
</cp:coreProperties>
</file>