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45"/>
  </bookViews>
  <sheets>
    <sheet name="Query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46" i="1" l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E46" i="1" l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<sst xmlns="http://schemas.openxmlformats.org/spreadsheetml/2006/main" count="49" uniqueCount="49">
  <si>
    <t>Categorias</t>
  </si>
  <si>
    <t>Básico 20%</t>
  </si>
  <si>
    <t>Ded Func 40%</t>
  </si>
  <si>
    <t>Comp Jer 40%</t>
  </si>
  <si>
    <t xml:space="preserve">Consejero                               </t>
  </si>
  <si>
    <t xml:space="preserve">Juez de Camara                          </t>
  </si>
  <si>
    <t xml:space="preserve">Administrador General                   </t>
  </si>
  <si>
    <t xml:space="preserve">Juez de 1° Instancia                    </t>
  </si>
  <si>
    <t xml:space="preserve">Secretario Judicial                     </t>
  </si>
  <si>
    <t xml:space="preserve">Secretario Gral. Camara                 </t>
  </si>
  <si>
    <t xml:space="preserve">Secretario de Sala de Cámara            </t>
  </si>
  <si>
    <t xml:space="preserve">Secretario Letrado                      </t>
  </si>
  <si>
    <t xml:space="preserve">Prosec. de Camara/Letrado               </t>
  </si>
  <si>
    <t xml:space="preserve">Secretario de 1º Instancia              </t>
  </si>
  <si>
    <t xml:space="preserve">Secretario Coadyuvante                  </t>
  </si>
  <si>
    <t xml:space="preserve">Secretario Administrativo               </t>
  </si>
  <si>
    <t xml:space="preserve">Prosecretario Jefe                      </t>
  </si>
  <si>
    <t xml:space="preserve">Prosec Coad. de 1º Inst.                </t>
  </si>
  <si>
    <t xml:space="preserve">Prosec Adm Cam/F/A/D Gral.              </t>
  </si>
  <si>
    <t xml:space="preserve">Prosec. Adm. de 1º Inst.                </t>
  </si>
  <si>
    <t xml:space="preserve">Jefe de Despacho de 1°                  </t>
  </si>
  <si>
    <t xml:space="preserve">ON - Oficial Notificador                </t>
  </si>
  <si>
    <t xml:space="preserve">Oficial Mayor                           </t>
  </si>
  <si>
    <t xml:space="preserve">Secretario Privado                      </t>
  </si>
  <si>
    <t xml:space="preserve">Relator                                 </t>
  </si>
  <si>
    <t xml:space="preserve">Oficial                                 </t>
  </si>
  <si>
    <t xml:space="preserve">Escribiente Primero                     </t>
  </si>
  <si>
    <t xml:space="preserve">Escribiente                             </t>
  </si>
  <si>
    <t xml:space="preserve">Auxiliar                                </t>
  </si>
  <si>
    <t xml:space="preserve">Auxiliar de Servicio                    </t>
  </si>
  <si>
    <t xml:space="preserve">Categoría 01                            </t>
  </si>
  <si>
    <t xml:space="preserve">Categoría 02                            </t>
  </si>
  <si>
    <t xml:space="preserve">Categoría 03/S. Let U.C.                </t>
  </si>
  <si>
    <t xml:space="preserve">Categoría 04                            </t>
  </si>
  <si>
    <t xml:space="preserve">Categoría 05                            </t>
  </si>
  <si>
    <t xml:space="preserve">Categoría 06                            </t>
  </si>
  <si>
    <t xml:space="preserve">Categoría 07                            </t>
  </si>
  <si>
    <t xml:space="preserve">Categoría 08                            </t>
  </si>
  <si>
    <t xml:space="preserve">Categoría 09                            </t>
  </si>
  <si>
    <t xml:space="preserve">Categoría 10                            </t>
  </si>
  <si>
    <t xml:space="preserve">Categoría 11                            </t>
  </si>
  <si>
    <t xml:space="preserve">Categoría 12                            </t>
  </si>
  <si>
    <t xml:space="preserve">Categoría 13                            </t>
  </si>
  <si>
    <t xml:space="preserve">Categoría 14                            </t>
  </si>
  <si>
    <t xml:space="preserve">Categoría 15                            </t>
  </si>
  <si>
    <t xml:space="preserve">Categoría 16                            </t>
  </si>
  <si>
    <t xml:space="preserve">Categoría 17                            </t>
  </si>
  <si>
    <t xml:space="preserve">Categoría 18                            </t>
  </si>
  <si>
    <t>ID 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</si>
</sst>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599963377788628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18" fillId="0" borderId="0" xfId="0" applyFont="1"/>
    <xf numFmtId="164" fontId="0" fillId="0" borderId="10" xfId="42" applyFont="1" applyBorder="1"/>
    <xf numFmtId="0" fontId="0" fillId="0" borderId="11" xfId="0" applyBorder="1"/>
    <xf numFmtId="164" fontId="0" fillId="0" borderId="12" xfId="42" applyFont="1" applyBorder="1"/>
    <xf numFmtId="164" fontId="0" fillId="0" borderId="13" xfId="42" applyFont="1" applyBorder="1"/>
    <xf numFmtId="0" fontId="0" fillId="0" borderId="14" xfId="0" applyBorder="1"/>
    <xf numFmtId="164" fontId="0" fillId="0" borderId="15" xfId="42" applyFont="1" applyBorder="1"/>
    <xf numFmtId="164" fontId="0" fillId="0" borderId="16" xfId="42" applyFont="1" applyBorder="1"/>
    <xf numFmtId="0" fontId="0" fillId="0" borderId="17" xfId="0" applyBorder="1"/>
    <xf numFmtId="164" fontId="0" fillId="0" borderId="18" xfId="42" applyFont="1" applyBorder="1"/>
    <xf numFmtId="164" fontId="0" fillId="0" borderId="19" xfId="42" applyFont="1" applyBorder="1"/>
    <xf numFmtId="0" fontId="0" fillId="0" borderId="20" xfId="0" applyBorder="1"/>
    <xf numFmtId="164" fontId="0" fillId="0" borderId="21" xfId="42" applyFont="1" applyBorder="1"/>
    <xf numFmtId="164" fontId="0" fillId="0" borderId="22" xfId="42" applyFont="1" applyBorder="1"/>
    <xf numFmtId="164" fontId="0" fillId="0" borderId="23" xfId="42" applyFont="1" applyBorder="1"/>
    <xf numFmtId="0" fontId="18" fillId="0" borderId="17" xfId="0" applyFont="1" applyBorder="1"/>
    <xf numFmtId="0" fontId="18" fillId="0" borderId="18" xfId="0" applyFont="1" applyBorder="1"/>
    <xf numFmtId="0" fontId="18" fillId="0" borderId="19" xfId="0" applyFont="1" applyBorder="1"/>
    <xf numFmtId="0" fontId="0" fillId="0" borderId="24" xfId="0" applyBorder="1"/>
    <xf numFmtId="43" fontId="0" fillId="0" borderId="0" xfId="0" applyNumberForma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unidad/COMPU%20TRABAJO/ESCALA%20SALARIA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 23"/>
      <sheetName val="Enero 2024"/>
      <sheetName val="Febrero 2024"/>
      <sheetName val="Marzo 2024"/>
      <sheetName val="Abril 2024"/>
      <sheetName val="Mayo 2024"/>
      <sheetName val="Junio 2024"/>
      <sheetName val="Julio 2024"/>
      <sheetName val="Enero 2024 con sip"/>
      <sheetName val="Abril 2024 CON SIP"/>
      <sheetName val="adicion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A5">
            <v>119</v>
          </cell>
          <cell r="B5" t="str">
            <v xml:space="preserve">Defensor General </v>
          </cell>
          <cell r="C5" t="str">
            <v>-</v>
          </cell>
          <cell r="D5">
            <v>6241464.9700000007</v>
          </cell>
          <cell r="E5">
            <v>1248292.99</v>
          </cell>
          <cell r="F5">
            <v>2496585.9900000002</v>
          </cell>
        </row>
        <row r="6">
          <cell r="A6">
            <v>120</v>
          </cell>
          <cell r="B6" t="str">
            <v xml:space="preserve">Fiscal General </v>
          </cell>
          <cell r="C6" t="str">
            <v>-</v>
          </cell>
          <cell r="D6">
            <v>6241464.9700000007</v>
          </cell>
          <cell r="E6">
            <v>1248292.99</v>
          </cell>
          <cell r="F6">
            <v>2496585.9900000002</v>
          </cell>
        </row>
        <row r="7">
          <cell r="A7">
            <v>121</v>
          </cell>
          <cell r="B7" t="str">
            <v xml:space="preserve">Asesor General Tutelar </v>
          </cell>
          <cell r="C7" t="str">
            <v>-</v>
          </cell>
          <cell r="D7">
            <v>6241464.9700000007</v>
          </cell>
          <cell r="E7">
            <v>1248292.99</v>
          </cell>
          <cell r="F7">
            <v>2496585.9900000002</v>
          </cell>
        </row>
        <row r="8">
          <cell r="A8">
            <v>122</v>
          </cell>
          <cell r="B8" t="str">
            <v xml:space="preserve">Defensor General Adjunto </v>
          </cell>
          <cell r="C8" t="str">
            <v>-</v>
          </cell>
          <cell r="D8">
            <v>5007226.7</v>
          </cell>
          <cell r="E8">
            <v>1001445.34</v>
          </cell>
          <cell r="F8">
            <v>2002890.68</v>
          </cell>
        </row>
        <row r="9">
          <cell r="A9">
            <v>123</v>
          </cell>
          <cell r="B9" t="str">
            <v>Fiscal General Adjunto</v>
          </cell>
          <cell r="C9" t="str">
            <v>-</v>
          </cell>
          <cell r="D9">
            <v>5007226.7</v>
          </cell>
          <cell r="E9">
            <v>1001445.34</v>
          </cell>
          <cell r="F9">
            <v>2002890.68</v>
          </cell>
        </row>
        <row r="10">
          <cell r="A10">
            <v>124</v>
          </cell>
          <cell r="B10" t="str">
            <v>Asesor General Tutelar Adjunto</v>
          </cell>
          <cell r="C10" t="str">
            <v>-</v>
          </cell>
          <cell r="D10">
            <v>5007226.7</v>
          </cell>
          <cell r="E10">
            <v>1001445.34</v>
          </cell>
          <cell r="F10">
            <v>2002890.68</v>
          </cell>
        </row>
        <row r="11">
          <cell r="A11">
            <v>129</v>
          </cell>
          <cell r="B11" t="str">
            <v>Juez de Camara</v>
          </cell>
          <cell r="C11">
            <v>1</v>
          </cell>
          <cell r="D11">
            <v>3772988.4000000004</v>
          </cell>
          <cell r="E11">
            <v>754597.68</v>
          </cell>
          <cell r="F11">
            <v>1509195.36</v>
          </cell>
        </row>
        <row r="12">
          <cell r="A12">
            <v>130</v>
          </cell>
          <cell r="B12" t="str">
            <v>Fiscal de Camara</v>
          </cell>
          <cell r="C12">
            <v>1</v>
          </cell>
          <cell r="D12">
            <v>3772988.4000000004</v>
          </cell>
          <cell r="E12">
            <v>754597.68</v>
          </cell>
          <cell r="F12">
            <v>1509195.36</v>
          </cell>
        </row>
        <row r="13">
          <cell r="A13">
            <v>150</v>
          </cell>
          <cell r="B13" t="str">
            <v>Defensor de Camara</v>
          </cell>
          <cell r="C13">
            <v>1</v>
          </cell>
          <cell r="D13">
            <v>3772988.4000000004</v>
          </cell>
          <cell r="E13">
            <v>754597.68</v>
          </cell>
          <cell r="F13">
            <v>1509195.36</v>
          </cell>
        </row>
        <row r="14">
          <cell r="A14">
            <v>151</v>
          </cell>
          <cell r="B14" t="str">
            <v>Asesor Tutelar de Camara</v>
          </cell>
          <cell r="C14">
            <v>1</v>
          </cell>
          <cell r="D14">
            <v>3772988.4000000004</v>
          </cell>
          <cell r="E14">
            <v>754597.68</v>
          </cell>
          <cell r="F14">
            <v>1509195.36</v>
          </cell>
        </row>
        <row r="15">
          <cell r="A15">
            <v>105</v>
          </cell>
          <cell r="B15" t="str">
            <v>Consejero</v>
          </cell>
          <cell r="C15">
            <v>1</v>
          </cell>
          <cell r="D15">
            <v>3772988.4000000004</v>
          </cell>
          <cell r="E15">
            <v>754597.68</v>
          </cell>
          <cell r="F15">
            <v>1509195.36</v>
          </cell>
        </row>
        <row r="16">
          <cell r="A16">
            <v>301</v>
          </cell>
          <cell r="B16" t="str">
            <v>Secretario General de 2da Inst. del Min. Pub.</v>
          </cell>
          <cell r="C16">
            <v>1</v>
          </cell>
          <cell r="D16">
            <v>3772988.4000000004</v>
          </cell>
          <cell r="E16">
            <v>754597.68</v>
          </cell>
          <cell r="F16">
            <v>1509195.36</v>
          </cell>
        </row>
        <row r="17">
          <cell r="A17">
            <v>240</v>
          </cell>
          <cell r="B17" t="str">
            <v>Administrador General (90 % de Consejero)</v>
          </cell>
          <cell r="C17">
            <v>0.9</v>
          </cell>
          <cell r="D17">
            <v>3395689.5700000003</v>
          </cell>
          <cell r="E17">
            <v>679137.91</v>
          </cell>
          <cell r="F17">
            <v>1358275.83</v>
          </cell>
        </row>
        <row r="18">
          <cell r="A18">
            <v>131</v>
          </cell>
          <cell r="B18" t="str">
            <v>Juez de 1º Instancia</v>
          </cell>
          <cell r="C18">
            <v>0.82640000000000002</v>
          </cell>
          <cell r="D18">
            <v>3117997.62</v>
          </cell>
          <cell r="E18">
            <v>623599.52</v>
          </cell>
          <cell r="F18">
            <v>1247199.05</v>
          </cell>
        </row>
        <row r="19">
          <cell r="A19">
            <v>132</v>
          </cell>
          <cell r="B19" t="str">
            <v>Defensor de 1º Instancia</v>
          </cell>
          <cell r="C19">
            <v>0.82640000000000002</v>
          </cell>
          <cell r="D19">
            <v>3117997.62</v>
          </cell>
          <cell r="E19">
            <v>623599.52</v>
          </cell>
          <cell r="F19">
            <v>1247199.05</v>
          </cell>
        </row>
        <row r="20">
          <cell r="A20">
            <v>133</v>
          </cell>
          <cell r="B20" t="str">
            <v>Fiscal de 1º Instancia</v>
          </cell>
          <cell r="C20">
            <v>0.82640000000000002</v>
          </cell>
          <cell r="D20">
            <v>3117997.62</v>
          </cell>
          <cell r="E20">
            <v>623599.52</v>
          </cell>
          <cell r="F20">
            <v>1247199.05</v>
          </cell>
        </row>
        <row r="21">
          <cell r="A21">
            <v>134</v>
          </cell>
          <cell r="B21" t="str">
            <v>Asesor Tutelar ante los Juzgados de 1º Inst.</v>
          </cell>
          <cell r="C21">
            <v>0.82640000000000002</v>
          </cell>
          <cell r="D21">
            <v>3117997.62</v>
          </cell>
          <cell r="E21">
            <v>623599.52</v>
          </cell>
          <cell r="F21">
            <v>1247199.05</v>
          </cell>
        </row>
        <row r="22">
          <cell r="A22">
            <v>125</v>
          </cell>
          <cell r="B22" t="str">
            <v>Secretario Judicial</v>
          </cell>
          <cell r="C22">
            <v>0.82640000000000002</v>
          </cell>
          <cell r="D22">
            <v>3117997.62</v>
          </cell>
          <cell r="E22">
            <v>623599.52</v>
          </cell>
          <cell r="F22">
            <v>1247199.05</v>
          </cell>
        </row>
        <row r="23">
          <cell r="A23">
            <v>302</v>
          </cell>
          <cell r="B23" t="str">
            <v>Secretario General de 1a Inst. del Min. Pub.</v>
          </cell>
          <cell r="C23">
            <v>0.82640000000000002</v>
          </cell>
          <cell r="D23">
            <v>3117997.62</v>
          </cell>
          <cell r="E23">
            <v>623599.52</v>
          </cell>
          <cell r="F23">
            <v>1247199.05</v>
          </cell>
        </row>
        <row r="24">
          <cell r="A24">
            <v>140</v>
          </cell>
          <cell r="B24" t="str">
            <v xml:space="preserve">Secretario General de Camara </v>
          </cell>
          <cell r="C24">
            <v>0.70599999999999996</v>
          </cell>
          <cell r="D24">
            <v>2663729.8199999998</v>
          </cell>
          <cell r="E24">
            <v>532745.96</v>
          </cell>
          <cell r="F24">
            <v>1065491.93</v>
          </cell>
        </row>
        <row r="25">
          <cell r="A25">
            <v>135</v>
          </cell>
          <cell r="B25" t="str">
            <v xml:space="preserve">Secretario de Sala de Camara </v>
          </cell>
          <cell r="C25">
            <v>0.70599999999999996</v>
          </cell>
          <cell r="D25">
            <v>2663729.8199999998</v>
          </cell>
          <cell r="E25">
            <v>532745.96</v>
          </cell>
          <cell r="F25">
            <v>1065491.93</v>
          </cell>
        </row>
        <row r="26">
          <cell r="A26">
            <v>245</v>
          </cell>
          <cell r="B26" t="str">
            <v xml:space="preserve">Secretario Letrado </v>
          </cell>
          <cell r="C26">
            <v>0.70599999999999996</v>
          </cell>
          <cell r="D26">
            <v>2663729.8199999998</v>
          </cell>
          <cell r="E26">
            <v>532745.96</v>
          </cell>
          <cell r="F26">
            <v>1065491.93</v>
          </cell>
        </row>
        <row r="27">
          <cell r="A27">
            <v>136</v>
          </cell>
          <cell r="B27" t="str">
            <v xml:space="preserve">Secretario de Fiscalia de Camara </v>
          </cell>
          <cell r="C27">
            <v>0.70599999999999996</v>
          </cell>
          <cell r="D27">
            <v>2663729.8199999998</v>
          </cell>
          <cell r="E27">
            <v>532745.96</v>
          </cell>
          <cell r="F27">
            <v>1065491.93</v>
          </cell>
        </row>
        <row r="28">
          <cell r="A28">
            <v>303</v>
          </cell>
          <cell r="B28" t="str">
            <v xml:space="preserve">Secretario de Defensoria de Camara </v>
          </cell>
          <cell r="C28">
            <v>0.70599999999999996</v>
          </cell>
          <cell r="D28">
            <v>2663729.8199999998</v>
          </cell>
          <cell r="E28">
            <v>532745.96</v>
          </cell>
          <cell r="F28">
            <v>1065491.93</v>
          </cell>
        </row>
        <row r="29">
          <cell r="A29">
            <v>308</v>
          </cell>
          <cell r="B29" t="str">
            <v xml:space="preserve">Secretario de Asesoria de Camara </v>
          </cell>
          <cell r="C29">
            <v>0.70599999999999996</v>
          </cell>
          <cell r="D29">
            <v>2663729.8199999998</v>
          </cell>
          <cell r="E29">
            <v>532745.96</v>
          </cell>
          <cell r="F29">
            <v>1065491.93</v>
          </cell>
        </row>
        <row r="30">
          <cell r="A30">
            <v>137</v>
          </cell>
          <cell r="B30" t="str">
            <v xml:space="preserve">Prosecretario de Camara/Letrado </v>
          </cell>
          <cell r="C30">
            <v>0.64529999999999998</v>
          </cell>
          <cell r="D30">
            <v>2434709.42</v>
          </cell>
          <cell r="E30">
            <v>486941.88</v>
          </cell>
          <cell r="F30">
            <v>973883.77</v>
          </cell>
        </row>
        <row r="31">
          <cell r="A31">
            <v>138</v>
          </cell>
          <cell r="B31" t="str">
            <v xml:space="preserve">Secretario de 1º Instancia </v>
          </cell>
          <cell r="C31">
            <v>0.64529999999999998</v>
          </cell>
          <cell r="D31">
            <v>2434709.42</v>
          </cell>
          <cell r="E31">
            <v>486941.88</v>
          </cell>
          <cell r="F31">
            <v>973883.77</v>
          </cell>
        </row>
        <row r="32">
          <cell r="A32">
            <v>148</v>
          </cell>
          <cell r="B32" t="str">
            <v xml:space="preserve">Secretario de Fiscalia </v>
          </cell>
          <cell r="C32">
            <v>0.64529999999999998</v>
          </cell>
          <cell r="D32">
            <v>2434709.42</v>
          </cell>
          <cell r="E32">
            <v>486941.88</v>
          </cell>
          <cell r="F32">
            <v>973883.77</v>
          </cell>
        </row>
        <row r="33">
          <cell r="A33">
            <v>149</v>
          </cell>
          <cell r="B33" t="str">
            <v xml:space="preserve">Secretario de Defensoria </v>
          </cell>
          <cell r="C33">
            <v>0.64529999999999998</v>
          </cell>
          <cell r="D33">
            <v>2434709.42</v>
          </cell>
          <cell r="E33">
            <v>486941.88</v>
          </cell>
          <cell r="F33">
            <v>973883.77</v>
          </cell>
        </row>
        <row r="34">
          <cell r="A34">
            <v>127</v>
          </cell>
          <cell r="B34" t="str">
            <v xml:space="preserve">Secretario de Asesoría </v>
          </cell>
          <cell r="C34">
            <v>0.64529999999999998</v>
          </cell>
          <cell r="D34">
            <v>2434709.42</v>
          </cell>
          <cell r="E34">
            <v>486941.88</v>
          </cell>
          <cell r="F34">
            <v>973883.77</v>
          </cell>
        </row>
        <row r="35">
          <cell r="A35">
            <v>304</v>
          </cell>
          <cell r="B35" t="str">
            <v xml:space="preserve">Secretario de 1º Inst  Min. Pub.  </v>
          </cell>
          <cell r="C35">
            <v>0.64529999999999998</v>
          </cell>
          <cell r="D35">
            <v>2434709.42</v>
          </cell>
          <cell r="E35">
            <v>486941.88</v>
          </cell>
          <cell r="F35">
            <v>973883.77</v>
          </cell>
        </row>
        <row r="36">
          <cell r="A36">
            <v>128</v>
          </cell>
          <cell r="B36" t="str">
            <v>Secretario Coadyuvante</v>
          </cell>
          <cell r="C36">
            <v>0.60629999999999995</v>
          </cell>
          <cell r="D36">
            <v>2287562.87</v>
          </cell>
          <cell r="E36">
            <v>457512.57</v>
          </cell>
          <cell r="F36">
            <v>915025.15</v>
          </cell>
        </row>
        <row r="37">
          <cell r="A37">
            <v>309</v>
          </cell>
          <cell r="B37" t="str">
            <v>Secretario Administrativo</v>
          </cell>
          <cell r="C37">
            <v>0.5696</v>
          </cell>
          <cell r="D37">
            <v>2149094.2000000002</v>
          </cell>
          <cell r="E37">
            <v>429818.84</v>
          </cell>
          <cell r="F37">
            <v>859637.68</v>
          </cell>
        </row>
        <row r="38">
          <cell r="A38">
            <v>310</v>
          </cell>
          <cell r="B38" t="str">
            <v>Prosecretario Jefe</v>
          </cell>
          <cell r="C38">
            <v>0.52869999999999995</v>
          </cell>
          <cell r="D38">
            <v>1994778.9699999997</v>
          </cell>
          <cell r="E38">
            <v>398955.79</v>
          </cell>
          <cell r="F38">
            <v>797911.59</v>
          </cell>
        </row>
        <row r="39">
          <cell r="A39">
            <v>141</v>
          </cell>
          <cell r="B39" t="str">
            <v xml:space="preserve">Prosecretario Administrativo de Camara/Fisc/Def/Ase </v>
          </cell>
          <cell r="C39">
            <v>0.50580000000000003</v>
          </cell>
          <cell r="D39">
            <v>1908377.55</v>
          </cell>
          <cell r="E39">
            <v>381675.51</v>
          </cell>
          <cell r="F39">
            <v>763351.02</v>
          </cell>
        </row>
        <row r="40">
          <cell r="A40">
            <v>139</v>
          </cell>
          <cell r="B40" t="str">
            <v>Prosecretario Coadyuvante de 1º Instancia</v>
          </cell>
          <cell r="C40">
            <v>0.50580000000000003</v>
          </cell>
          <cell r="D40">
            <v>1908377.55</v>
          </cell>
          <cell r="E40">
            <v>381675.51</v>
          </cell>
          <cell r="F40">
            <v>763351.02</v>
          </cell>
        </row>
        <row r="41">
          <cell r="A41">
            <v>142</v>
          </cell>
          <cell r="B41" t="str">
            <v>Prosecretario Adminitrativo de 1º Instancia</v>
          </cell>
          <cell r="C41">
            <v>0.4708</v>
          </cell>
          <cell r="D41">
            <v>1776322.9500000002</v>
          </cell>
          <cell r="E41">
            <v>355264.59</v>
          </cell>
          <cell r="F41">
            <v>710529.18</v>
          </cell>
        </row>
        <row r="42">
          <cell r="A42">
            <v>311</v>
          </cell>
          <cell r="B42" t="str">
            <v>Jefe de Despacho de 1º</v>
          </cell>
          <cell r="C42">
            <v>0.4163</v>
          </cell>
          <cell r="D42">
            <v>1570695.08</v>
          </cell>
          <cell r="E42">
            <v>314139.02</v>
          </cell>
          <cell r="F42">
            <v>628278.03</v>
          </cell>
        </row>
        <row r="43">
          <cell r="A43">
            <v>103</v>
          </cell>
          <cell r="B43" t="str">
            <v xml:space="preserve">ON- Oficial Notificador </v>
          </cell>
          <cell r="C43">
            <v>0.40960000000000002</v>
          </cell>
          <cell r="D43">
            <v>1545416.0500000003</v>
          </cell>
          <cell r="E43">
            <v>309083.21000000002</v>
          </cell>
          <cell r="F43">
            <v>618166.42000000004</v>
          </cell>
        </row>
        <row r="44">
          <cell r="A44">
            <v>312</v>
          </cell>
          <cell r="B44" t="str">
            <v>Oficial Mayor</v>
          </cell>
          <cell r="C44">
            <v>0.38479999999999998</v>
          </cell>
          <cell r="D44">
            <v>1451845.9500000002</v>
          </cell>
          <cell r="E44">
            <v>290369.19</v>
          </cell>
          <cell r="F44">
            <v>580738.38</v>
          </cell>
        </row>
        <row r="45">
          <cell r="A45">
            <v>143</v>
          </cell>
          <cell r="B45" t="str">
            <v>Relator</v>
          </cell>
          <cell r="C45">
            <v>0.36969999999999997</v>
          </cell>
          <cell r="D45">
            <v>1394873.82</v>
          </cell>
          <cell r="E45">
            <v>278974.76</v>
          </cell>
          <cell r="F45">
            <v>557949.53</v>
          </cell>
        </row>
        <row r="46">
          <cell r="A46">
            <v>126</v>
          </cell>
          <cell r="B46" t="str">
            <v>Secretario Privado de Juez de 1º Inst</v>
          </cell>
          <cell r="C46">
            <v>0.36969999999999997</v>
          </cell>
          <cell r="D46">
            <v>1394873.82</v>
          </cell>
          <cell r="E46">
            <v>278974.76</v>
          </cell>
          <cell r="F46">
            <v>557949.53</v>
          </cell>
        </row>
        <row r="47">
          <cell r="A47">
            <v>144</v>
          </cell>
          <cell r="B47" t="str">
            <v>Oficial</v>
          </cell>
          <cell r="C47">
            <v>0.36969999999999997</v>
          </cell>
          <cell r="D47">
            <v>1394873.82</v>
          </cell>
          <cell r="E47">
            <v>278974.76</v>
          </cell>
          <cell r="F47">
            <v>557949.53</v>
          </cell>
        </row>
        <row r="48">
          <cell r="A48">
            <v>313</v>
          </cell>
          <cell r="B48" t="str">
            <v>Escribiente Primero</v>
          </cell>
          <cell r="C48">
            <v>0.34150000000000003</v>
          </cell>
          <cell r="D48">
            <v>1288475.5499999998</v>
          </cell>
          <cell r="E48">
            <v>257695.11</v>
          </cell>
          <cell r="F48">
            <v>515390.22</v>
          </cell>
        </row>
        <row r="49">
          <cell r="A49">
            <v>145</v>
          </cell>
          <cell r="B49" t="str">
            <v>Escribiente</v>
          </cell>
          <cell r="C49">
            <v>0.33079999999999998</v>
          </cell>
          <cell r="D49">
            <v>1248104.57</v>
          </cell>
          <cell r="E49">
            <v>249620.91</v>
          </cell>
          <cell r="F49">
            <v>499241.83</v>
          </cell>
        </row>
        <row r="50">
          <cell r="A50">
            <v>146</v>
          </cell>
          <cell r="B50" t="str">
            <v>Auxiliar</v>
          </cell>
          <cell r="C50">
            <v>0.28220000000000001</v>
          </cell>
          <cell r="D50">
            <v>1064737.33</v>
          </cell>
          <cell r="E50">
            <v>212947.47</v>
          </cell>
          <cell r="F50">
            <v>425894.93</v>
          </cell>
        </row>
        <row r="51">
          <cell r="A51">
            <v>147</v>
          </cell>
          <cell r="B51" t="str">
            <v>Auxiliar de Servicio</v>
          </cell>
          <cell r="C51">
            <v>0.26740000000000003</v>
          </cell>
          <cell r="D51">
            <v>1008897.1000000001</v>
          </cell>
          <cell r="E51">
            <v>201779.42</v>
          </cell>
          <cell r="F51">
            <v>403558.84</v>
          </cell>
        </row>
        <row r="54">
          <cell r="A54" t="str">
            <v>COD. CAT.</v>
          </cell>
          <cell r="B54" t="str">
            <v xml:space="preserve">CATEGORÍAS ÁREA JURISDICCIONAL </v>
          </cell>
          <cell r="C54" t="str">
            <v>Porcentualidad</v>
          </cell>
          <cell r="D54" t="str">
            <v>Basico</v>
          </cell>
          <cell r="E54" t="str">
            <v xml:space="preserve">Basico 20% </v>
          </cell>
          <cell r="F54" t="str">
            <v>Ded Func 40%</v>
          </cell>
        </row>
        <row r="55">
          <cell r="A55">
            <v>1</v>
          </cell>
          <cell r="B55" t="str">
            <v xml:space="preserve">Categoria 1  </v>
          </cell>
          <cell r="C55">
            <v>0.82640000000000002</v>
          </cell>
          <cell r="D55">
            <v>3117997.62</v>
          </cell>
          <cell r="E55">
            <v>623599.52</v>
          </cell>
          <cell r="F55">
            <v>1247199.05</v>
          </cell>
        </row>
        <row r="56">
          <cell r="A56">
            <v>2</v>
          </cell>
          <cell r="B56" t="str">
            <v xml:space="preserve">Categoria 2 </v>
          </cell>
          <cell r="C56">
            <v>0.76590000000000003</v>
          </cell>
          <cell r="D56">
            <v>2889731.82</v>
          </cell>
          <cell r="E56">
            <v>577946.36</v>
          </cell>
          <cell r="F56">
            <v>1155892.73</v>
          </cell>
        </row>
        <row r="57">
          <cell r="A57">
            <v>3</v>
          </cell>
          <cell r="B57" t="str">
            <v>Categoria 3   - Secretario Let. Unidad Cons.</v>
          </cell>
          <cell r="C57">
            <v>0.70599999999999996</v>
          </cell>
          <cell r="D57">
            <v>2663729.8199999998</v>
          </cell>
          <cell r="E57">
            <v>532745.96</v>
          </cell>
          <cell r="F57">
            <v>1065491.93</v>
          </cell>
        </row>
        <row r="58">
          <cell r="A58">
            <v>4</v>
          </cell>
          <cell r="B58" t="str">
            <v xml:space="preserve">Categoria 4 </v>
          </cell>
          <cell r="C58">
            <v>0.64529999999999998</v>
          </cell>
          <cell r="D58">
            <v>2434709.42</v>
          </cell>
          <cell r="E58">
            <v>486941.88</v>
          </cell>
          <cell r="F58">
            <v>973883.77</v>
          </cell>
        </row>
        <row r="59">
          <cell r="A59">
            <v>5</v>
          </cell>
          <cell r="B59" t="str">
            <v>Categoria 5</v>
          </cell>
          <cell r="C59">
            <v>0.60629999999999995</v>
          </cell>
          <cell r="D59">
            <v>2287562.87</v>
          </cell>
          <cell r="E59">
            <v>457512.57</v>
          </cell>
          <cell r="F59">
            <v>915025.15</v>
          </cell>
        </row>
        <row r="60">
          <cell r="A60">
            <v>6</v>
          </cell>
          <cell r="B60" t="str">
            <v xml:space="preserve">Categoria 6 </v>
          </cell>
          <cell r="C60">
            <v>0.5696</v>
          </cell>
          <cell r="D60">
            <v>2149094.2000000002</v>
          </cell>
          <cell r="E60">
            <v>429818.84</v>
          </cell>
          <cell r="F60">
            <v>859637.68</v>
          </cell>
        </row>
        <row r="61">
          <cell r="A61">
            <v>7</v>
          </cell>
          <cell r="B61" t="str">
            <v xml:space="preserve">Categoria 7 </v>
          </cell>
          <cell r="C61">
            <v>0.52869999999999995</v>
          </cell>
          <cell r="D61">
            <v>1994778.9699999997</v>
          </cell>
          <cell r="E61">
            <v>398955.79</v>
          </cell>
          <cell r="F61">
            <v>797911.59</v>
          </cell>
        </row>
        <row r="62">
          <cell r="A62">
            <v>8</v>
          </cell>
          <cell r="B62" t="str">
            <v xml:space="preserve">Categoria 8 </v>
          </cell>
          <cell r="C62">
            <v>0.49869999999999998</v>
          </cell>
          <cell r="D62">
            <v>1881589.3199999998</v>
          </cell>
          <cell r="E62">
            <v>376317.86</v>
          </cell>
          <cell r="F62">
            <v>752635.73</v>
          </cell>
        </row>
        <row r="63">
          <cell r="A63">
            <v>9</v>
          </cell>
          <cell r="B63" t="str">
            <v xml:space="preserve">Categoria 9 </v>
          </cell>
          <cell r="C63">
            <v>0.48039999999999999</v>
          </cell>
          <cell r="D63">
            <v>1812543.63</v>
          </cell>
          <cell r="E63">
            <v>362508.73</v>
          </cell>
          <cell r="F63">
            <v>725017.45</v>
          </cell>
        </row>
        <row r="64">
          <cell r="A64">
            <v>10</v>
          </cell>
          <cell r="B64" t="str">
            <v xml:space="preserve">Categoria 10 </v>
          </cell>
          <cell r="C64">
            <v>0.4708</v>
          </cell>
          <cell r="D64">
            <v>1776322.9500000002</v>
          </cell>
          <cell r="E64">
            <v>355264.59</v>
          </cell>
          <cell r="F64">
            <v>710529.18</v>
          </cell>
        </row>
        <row r="65">
          <cell r="A65">
            <v>11</v>
          </cell>
          <cell r="B65" t="str">
            <v xml:space="preserve">Categoria 11 </v>
          </cell>
          <cell r="C65">
            <v>0.4163</v>
          </cell>
          <cell r="D65">
            <v>1570695.08</v>
          </cell>
          <cell r="E65">
            <v>314139.02</v>
          </cell>
          <cell r="F65">
            <v>628278.03</v>
          </cell>
        </row>
        <row r="66">
          <cell r="A66">
            <v>12</v>
          </cell>
          <cell r="B66" t="str">
            <v>Categoria 12</v>
          </cell>
          <cell r="C66">
            <v>0.38479999999999998</v>
          </cell>
          <cell r="D66">
            <v>1451845.9500000002</v>
          </cell>
          <cell r="E66">
            <v>290369.19</v>
          </cell>
          <cell r="F66">
            <v>580738.38</v>
          </cell>
        </row>
        <row r="67">
          <cell r="A67">
            <v>13</v>
          </cell>
          <cell r="B67" t="str">
            <v xml:space="preserve">Categoria 13 </v>
          </cell>
          <cell r="C67">
            <v>0.37190000000000001</v>
          </cell>
          <cell r="D67">
            <v>1403174.4</v>
          </cell>
          <cell r="E67">
            <v>280634.88</v>
          </cell>
          <cell r="F67">
            <v>561269.76000000001</v>
          </cell>
        </row>
        <row r="68">
          <cell r="A68">
            <v>14</v>
          </cell>
          <cell r="B68" t="str">
            <v xml:space="preserve">Categoria 14  </v>
          </cell>
          <cell r="C68">
            <v>0.35349999999999998</v>
          </cell>
          <cell r="D68">
            <v>1333751.4000000001</v>
          </cell>
          <cell r="E68">
            <v>266750.28000000003</v>
          </cell>
          <cell r="F68">
            <v>533500.56000000006</v>
          </cell>
        </row>
        <row r="69">
          <cell r="A69">
            <v>15</v>
          </cell>
          <cell r="B69" t="str">
            <v xml:space="preserve">Categoria 15 </v>
          </cell>
          <cell r="C69">
            <v>0.34150000000000003</v>
          </cell>
          <cell r="D69">
            <v>1288475.5499999998</v>
          </cell>
          <cell r="E69">
            <v>257695.11</v>
          </cell>
          <cell r="F69">
            <v>515390.22</v>
          </cell>
        </row>
        <row r="70">
          <cell r="A70">
            <v>16</v>
          </cell>
          <cell r="B70" t="str">
            <v xml:space="preserve">Categoria 16 </v>
          </cell>
          <cell r="C70">
            <v>0.32279999999999998</v>
          </cell>
          <cell r="D70">
            <v>1217920.6499999999</v>
          </cell>
          <cell r="E70">
            <v>243584.13</v>
          </cell>
          <cell r="F70">
            <v>487168.26</v>
          </cell>
        </row>
        <row r="71">
          <cell r="A71">
            <v>17</v>
          </cell>
          <cell r="B71" t="str">
            <v>Categoria 17</v>
          </cell>
          <cell r="C71">
            <v>0.28220000000000001</v>
          </cell>
          <cell r="D71">
            <v>1064737.33</v>
          </cell>
          <cell r="E71">
            <v>212947.47</v>
          </cell>
          <cell r="F71">
            <v>425894.93</v>
          </cell>
        </row>
        <row r="72">
          <cell r="A72">
            <v>18</v>
          </cell>
          <cell r="B72" t="str">
            <v xml:space="preserve">Categoria 18 </v>
          </cell>
          <cell r="C72">
            <v>0.26740000000000003</v>
          </cell>
          <cell r="D72">
            <v>1008897.1000000001</v>
          </cell>
          <cell r="E72">
            <v>201779.42</v>
          </cell>
          <cell r="F72">
            <v>403558.84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topLeftCell="B1" workbookViewId="0">
      <selection activeCell="B1" sqref="B1"/>
    </sheetView>
  </sheetViews>
  <sheetFormatPr baseColWidth="10" defaultColWidth="30.7109375" defaultRowHeight="15" x14ac:dyDescent="0.25"/>
  <cols>
    <col min="1" max="1" width="0" hidden="1" customWidth="1"/>
  </cols>
  <sheetData>
    <row r="1" spans="1:11" s="1" customFormat="1" ht="16.5" thickBot="1" x14ac:dyDescent="0.3">
      <c r="A1" s="1" t="s">
        <v>48</v>
      </c>
      <c r="B1" s="16" t="s">
        <v>0</v>
      </c>
      <c r="C1" s="17" t="s">
        <v>1</v>
      </c>
      <c r="D1" s="17" t="s">
        <v>2</v>
      </c>
      <c r="E1" s="18" t="s">
        <v>3</v>
      </c>
    </row>
    <row r="2" spans="1:11" x14ac:dyDescent="0.25">
      <c r="A2">
        <v>105</v>
      </c>
      <c r="B2" s="19" t="s">
        <v>4</v>
      </c>
      <c r="C2" s="14">
        <v>754597.68</v>
      </c>
      <c r="D2" s="14">
        <f>VLOOKUP(A2,'[1]Julio 2024'!$A$5:$F$72,6,0)</f>
        <v>1509195.36</v>
      </c>
      <c r="E2" s="15">
        <f>+D2</f>
        <v>1509195.36</v>
      </c>
      <c r="I2" s="20"/>
      <c r="J2" s="20"/>
      <c r="K2" s="20"/>
    </row>
    <row r="3" spans="1:11" ht="15.75" thickBot="1" x14ac:dyDescent="0.3">
      <c r="A3">
        <v>129</v>
      </c>
      <c r="B3" s="6" t="s">
        <v>5</v>
      </c>
      <c r="C3" s="7">
        <v>754597.68</v>
      </c>
      <c r="D3" s="7">
        <f>VLOOKUP(A3,'[1]Julio 2024'!$A$5:$F$72,6,0)</f>
        <v>1509195.36</v>
      </c>
      <c r="E3" s="8">
        <f t="shared" ref="E3:E46" si="0">+D3</f>
        <v>1509195.36</v>
      </c>
      <c r="I3" s="20"/>
      <c r="J3" s="20"/>
      <c r="K3" s="20"/>
    </row>
    <row r="4" spans="1:11" ht="15.75" thickBot="1" x14ac:dyDescent="0.3">
      <c r="A4">
        <v>240</v>
      </c>
      <c r="B4" s="9" t="s">
        <v>6</v>
      </c>
      <c r="C4" s="10">
        <v>679137.91</v>
      </c>
      <c r="D4" s="10">
        <f>VLOOKUP(A4,'[1]Julio 2024'!$A$5:$F$72,6,0)</f>
        <v>1358275.83</v>
      </c>
      <c r="E4" s="11">
        <f t="shared" si="0"/>
        <v>1358275.83</v>
      </c>
      <c r="I4" s="20"/>
      <c r="J4" s="20"/>
      <c r="K4" s="20"/>
    </row>
    <row r="5" spans="1:11" x14ac:dyDescent="0.25">
      <c r="A5">
        <v>131</v>
      </c>
      <c r="B5" s="3" t="s">
        <v>7</v>
      </c>
      <c r="C5" s="4">
        <v>623599.52</v>
      </c>
      <c r="D5" s="4">
        <f>VLOOKUP(A5,'[1]Julio 2024'!$A$5:$F$72,6,0)</f>
        <v>1247199.05</v>
      </c>
      <c r="E5" s="5">
        <f t="shared" si="0"/>
        <v>1247199.05</v>
      </c>
      <c r="I5" s="20"/>
      <c r="J5" s="20"/>
      <c r="K5" s="20"/>
    </row>
    <row r="6" spans="1:11" ht="15.75" thickBot="1" x14ac:dyDescent="0.3">
      <c r="A6">
        <v>125</v>
      </c>
      <c r="B6" s="6" t="s">
        <v>8</v>
      </c>
      <c r="C6" s="7">
        <v>623599.52</v>
      </c>
      <c r="D6" s="7">
        <f>VLOOKUP(A6,'[1]Julio 2024'!$A$5:$F$72,6,0)</f>
        <v>1247199.05</v>
      </c>
      <c r="E6" s="8">
        <f t="shared" si="0"/>
        <v>1247199.05</v>
      </c>
      <c r="I6" s="20"/>
      <c r="J6" s="20"/>
      <c r="K6" s="20"/>
    </row>
    <row r="7" spans="1:11" x14ac:dyDescent="0.25">
      <c r="A7">
        <v>140</v>
      </c>
      <c r="B7" s="3" t="s">
        <v>9</v>
      </c>
      <c r="C7" s="4">
        <v>532745.96</v>
      </c>
      <c r="D7" s="4">
        <f>VLOOKUP(A7,'[1]Julio 2024'!$A$5:$F$72,6,0)</f>
        <v>1065491.93</v>
      </c>
      <c r="E7" s="5">
        <f t="shared" si="0"/>
        <v>1065491.93</v>
      </c>
      <c r="I7" s="20"/>
      <c r="J7" s="20"/>
      <c r="K7" s="20"/>
    </row>
    <row r="8" spans="1:11" x14ac:dyDescent="0.25">
      <c r="A8">
        <v>135</v>
      </c>
      <c r="B8" s="12" t="s">
        <v>10</v>
      </c>
      <c r="C8" s="2">
        <v>532745.96</v>
      </c>
      <c r="D8" s="2">
        <f>VLOOKUP(A8,'[1]Julio 2024'!$A$5:$F$72,6,0)</f>
        <v>1065491.93</v>
      </c>
      <c r="E8" s="13">
        <f t="shared" si="0"/>
        <v>1065491.93</v>
      </c>
      <c r="I8" s="20"/>
      <c r="J8" s="20"/>
      <c r="K8" s="20"/>
    </row>
    <row r="9" spans="1:11" ht="15.75" thickBot="1" x14ac:dyDescent="0.3">
      <c r="A9">
        <v>245</v>
      </c>
      <c r="B9" s="6" t="s">
        <v>11</v>
      </c>
      <c r="C9" s="7">
        <v>532745.96</v>
      </c>
      <c r="D9" s="7">
        <f>VLOOKUP(A9,'[1]Julio 2024'!$A$5:$F$72,6,0)</f>
        <v>1065491.93</v>
      </c>
      <c r="E9" s="8">
        <f t="shared" si="0"/>
        <v>1065491.93</v>
      </c>
      <c r="I9" s="20"/>
      <c r="J9" s="20"/>
      <c r="K9" s="20"/>
    </row>
    <row r="10" spans="1:11" x14ac:dyDescent="0.25">
      <c r="A10">
        <v>137</v>
      </c>
      <c r="B10" s="3" t="s">
        <v>12</v>
      </c>
      <c r="C10" s="4">
        <v>486941.88</v>
      </c>
      <c r="D10" s="4">
        <f>VLOOKUP(A10,'[1]Julio 2024'!$A$5:$F$72,6,0)</f>
        <v>973883.77</v>
      </c>
      <c r="E10" s="5">
        <f t="shared" si="0"/>
        <v>973883.77</v>
      </c>
      <c r="I10" s="20"/>
      <c r="J10" s="20"/>
      <c r="K10" s="20"/>
    </row>
    <row r="11" spans="1:11" ht="15.75" thickBot="1" x14ac:dyDescent="0.3">
      <c r="A11">
        <v>138</v>
      </c>
      <c r="B11" s="6" t="s">
        <v>13</v>
      </c>
      <c r="C11" s="7">
        <v>486941.88</v>
      </c>
      <c r="D11" s="7">
        <f>VLOOKUP(A11,'[1]Julio 2024'!$A$5:$F$72,6,0)</f>
        <v>973883.77</v>
      </c>
      <c r="E11" s="8">
        <f t="shared" si="0"/>
        <v>973883.77</v>
      </c>
      <c r="I11" s="20"/>
      <c r="J11" s="20"/>
      <c r="K11" s="20"/>
    </row>
    <row r="12" spans="1:11" ht="15.75" thickBot="1" x14ac:dyDescent="0.3">
      <c r="A12">
        <v>128</v>
      </c>
      <c r="B12" s="9" t="s">
        <v>14</v>
      </c>
      <c r="C12" s="10">
        <v>457512.57</v>
      </c>
      <c r="D12" s="10">
        <f>VLOOKUP(A12,'[1]Julio 2024'!$A$5:$F$72,6,0)</f>
        <v>915025.15</v>
      </c>
      <c r="E12" s="11">
        <f t="shared" si="0"/>
        <v>915025.15</v>
      </c>
      <c r="I12" s="20"/>
      <c r="J12" s="20"/>
      <c r="K12" s="20"/>
    </row>
    <row r="13" spans="1:11" ht="15.75" thickBot="1" x14ac:dyDescent="0.3">
      <c r="A13">
        <v>309</v>
      </c>
      <c r="B13" s="9" t="s">
        <v>15</v>
      </c>
      <c r="C13" s="10">
        <v>429818.84</v>
      </c>
      <c r="D13" s="10">
        <f>VLOOKUP(A13,'[1]Julio 2024'!$A$5:$F$72,6,0)</f>
        <v>859637.68</v>
      </c>
      <c r="E13" s="11">
        <f t="shared" si="0"/>
        <v>859637.68</v>
      </c>
      <c r="I13" s="20"/>
      <c r="J13" s="20"/>
      <c r="K13" s="20"/>
    </row>
    <row r="14" spans="1:11" ht="15.75" thickBot="1" x14ac:dyDescent="0.3">
      <c r="A14">
        <v>310</v>
      </c>
      <c r="B14" s="9" t="s">
        <v>16</v>
      </c>
      <c r="C14" s="10">
        <v>398955.79</v>
      </c>
      <c r="D14" s="10">
        <f>VLOOKUP(A14,'[1]Julio 2024'!$A$5:$F$72,6,0)</f>
        <v>797911.59</v>
      </c>
      <c r="E14" s="11">
        <f t="shared" si="0"/>
        <v>797911.59</v>
      </c>
      <c r="I14" s="20"/>
      <c r="J14" s="20"/>
      <c r="K14" s="20"/>
    </row>
    <row r="15" spans="1:11" x14ac:dyDescent="0.25">
      <c r="A15">
        <v>141</v>
      </c>
      <c r="B15" s="3" t="s">
        <v>18</v>
      </c>
      <c r="C15" s="4">
        <v>381675.51</v>
      </c>
      <c r="D15" s="4">
        <f>VLOOKUP(A15,'[1]Julio 2024'!$A$5:$F$72,6,0)</f>
        <v>763351.02</v>
      </c>
      <c r="E15" s="5">
        <f t="shared" si="0"/>
        <v>763351.02</v>
      </c>
      <c r="I15" s="20"/>
      <c r="J15" s="20"/>
      <c r="K15" s="20"/>
    </row>
    <row r="16" spans="1:11" ht="15.75" thickBot="1" x14ac:dyDescent="0.3">
      <c r="A16">
        <v>139</v>
      </c>
      <c r="B16" s="6" t="s">
        <v>17</v>
      </c>
      <c r="C16" s="7">
        <v>381675.51</v>
      </c>
      <c r="D16" s="7">
        <f>VLOOKUP(A16,'[1]Julio 2024'!$A$5:$F$72,6,0)</f>
        <v>763351.02</v>
      </c>
      <c r="E16" s="8">
        <f t="shared" si="0"/>
        <v>763351.02</v>
      </c>
      <c r="I16" s="20"/>
      <c r="J16" s="20"/>
      <c r="K16" s="20"/>
    </row>
    <row r="17" spans="1:11" ht="15.75" thickBot="1" x14ac:dyDescent="0.3">
      <c r="A17">
        <v>142</v>
      </c>
      <c r="B17" s="9" t="s">
        <v>19</v>
      </c>
      <c r="C17" s="10">
        <v>355264.59</v>
      </c>
      <c r="D17" s="10">
        <f>VLOOKUP(A17,'[1]Julio 2024'!$A$5:$F$72,6,0)</f>
        <v>710529.18</v>
      </c>
      <c r="E17" s="11">
        <f t="shared" si="0"/>
        <v>710529.18</v>
      </c>
      <c r="I17" s="20"/>
      <c r="J17" s="20"/>
      <c r="K17" s="20"/>
    </row>
    <row r="18" spans="1:11" ht="15.75" thickBot="1" x14ac:dyDescent="0.3">
      <c r="A18">
        <v>311</v>
      </c>
      <c r="B18" s="9" t="s">
        <v>20</v>
      </c>
      <c r="C18" s="10">
        <v>314139.02</v>
      </c>
      <c r="D18" s="10">
        <f>VLOOKUP(A18,'[1]Julio 2024'!$A$5:$F$72,6,0)</f>
        <v>628278.03</v>
      </c>
      <c r="E18" s="11">
        <f t="shared" si="0"/>
        <v>628278.03</v>
      </c>
      <c r="I18" s="20"/>
      <c r="J18" s="20"/>
      <c r="K18" s="20"/>
    </row>
    <row r="19" spans="1:11" ht="15.75" thickBot="1" x14ac:dyDescent="0.3">
      <c r="A19">
        <v>103</v>
      </c>
      <c r="B19" s="9" t="s">
        <v>21</v>
      </c>
      <c r="C19" s="10">
        <v>309083.21000000002</v>
      </c>
      <c r="D19" s="10">
        <f>VLOOKUP(A19,'[1]Julio 2024'!$A$5:$F$72,6,0)</f>
        <v>618166.42000000004</v>
      </c>
      <c r="E19" s="11">
        <f t="shared" si="0"/>
        <v>618166.42000000004</v>
      </c>
      <c r="I19" s="20"/>
      <c r="J19" s="20"/>
      <c r="K19" s="20"/>
    </row>
    <row r="20" spans="1:11" ht="15.75" thickBot="1" x14ac:dyDescent="0.3">
      <c r="A20">
        <v>312</v>
      </c>
      <c r="B20" s="9" t="s">
        <v>22</v>
      </c>
      <c r="C20" s="10">
        <v>290369.19</v>
      </c>
      <c r="D20" s="10">
        <f>VLOOKUP(A20,'[1]Julio 2024'!$A$5:$F$72,6,0)</f>
        <v>580738.38</v>
      </c>
      <c r="E20" s="11">
        <f t="shared" si="0"/>
        <v>580738.38</v>
      </c>
      <c r="I20" s="20"/>
      <c r="J20" s="20"/>
      <c r="K20" s="20"/>
    </row>
    <row r="21" spans="1:11" x14ac:dyDescent="0.25">
      <c r="A21">
        <v>143</v>
      </c>
      <c r="B21" s="3" t="s">
        <v>24</v>
      </c>
      <c r="C21" s="4">
        <v>278974.76</v>
      </c>
      <c r="D21" s="4">
        <f>VLOOKUP(A21,'[1]Julio 2024'!$A$5:$F$72,6,0)</f>
        <v>557949.53</v>
      </c>
      <c r="E21" s="5">
        <f t="shared" si="0"/>
        <v>557949.53</v>
      </c>
      <c r="I21" s="20"/>
      <c r="J21" s="20"/>
      <c r="K21" s="20"/>
    </row>
    <row r="22" spans="1:11" x14ac:dyDescent="0.25">
      <c r="A22">
        <v>144</v>
      </c>
      <c r="B22" s="12" t="s">
        <v>25</v>
      </c>
      <c r="C22" s="2">
        <v>278974.76</v>
      </c>
      <c r="D22" s="2">
        <f>VLOOKUP(A22,'[1]Julio 2024'!$A$5:$F$72,6,0)</f>
        <v>557949.53</v>
      </c>
      <c r="E22" s="13">
        <f t="shared" si="0"/>
        <v>557949.53</v>
      </c>
      <c r="I22" s="20"/>
      <c r="J22" s="20"/>
      <c r="K22" s="20"/>
    </row>
    <row r="23" spans="1:11" ht="15.75" thickBot="1" x14ac:dyDescent="0.3">
      <c r="A23">
        <v>126</v>
      </c>
      <c r="B23" s="6" t="s">
        <v>23</v>
      </c>
      <c r="C23" s="7">
        <v>278974.76</v>
      </c>
      <c r="D23" s="7">
        <f>VLOOKUP(A23,'[1]Julio 2024'!$A$5:$F$72,6,0)</f>
        <v>557949.53</v>
      </c>
      <c r="E23" s="8">
        <f t="shared" si="0"/>
        <v>557949.53</v>
      </c>
      <c r="I23" s="20"/>
      <c r="J23" s="20"/>
      <c r="K23" s="20"/>
    </row>
    <row r="24" spans="1:11" ht="15.75" thickBot="1" x14ac:dyDescent="0.3">
      <c r="A24">
        <v>313</v>
      </c>
      <c r="B24" s="9" t="s">
        <v>26</v>
      </c>
      <c r="C24" s="10">
        <v>257695.11</v>
      </c>
      <c r="D24" s="10">
        <f>VLOOKUP(A24,'[1]Julio 2024'!$A$5:$F$72,6,0)</f>
        <v>515390.22</v>
      </c>
      <c r="E24" s="11">
        <f t="shared" si="0"/>
        <v>515390.22</v>
      </c>
      <c r="I24" s="20"/>
      <c r="J24" s="20"/>
      <c r="K24" s="20"/>
    </row>
    <row r="25" spans="1:11" ht="15.75" thickBot="1" x14ac:dyDescent="0.3">
      <c r="A25">
        <v>145</v>
      </c>
      <c r="B25" s="9" t="s">
        <v>27</v>
      </c>
      <c r="C25" s="10">
        <v>249620.91</v>
      </c>
      <c r="D25" s="10">
        <f>VLOOKUP(A25,'[1]Julio 2024'!$A$5:$F$72,6,0)</f>
        <v>499241.83</v>
      </c>
      <c r="E25" s="11">
        <f t="shared" si="0"/>
        <v>499241.83</v>
      </c>
      <c r="I25" s="20"/>
      <c r="J25" s="20"/>
      <c r="K25" s="20"/>
    </row>
    <row r="26" spans="1:11" ht="15.75" thickBot="1" x14ac:dyDescent="0.3">
      <c r="A26">
        <v>146</v>
      </c>
      <c r="B26" s="9" t="s">
        <v>28</v>
      </c>
      <c r="C26" s="10">
        <v>212947.47</v>
      </c>
      <c r="D26" s="10">
        <f>VLOOKUP(A26,'[1]Julio 2024'!$A$5:$F$72,6,0)</f>
        <v>425894.93</v>
      </c>
      <c r="E26" s="11">
        <f t="shared" si="0"/>
        <v>425894.93</v>
      </c>
      <c r="I26" s="20"/>
      <c r="J26" s="20"/>
      <c r="K26" s="20"/>
    </row>
    <row r="27" spans="1:11" ht="15.75" thickBot="1" x14ac:dyDescent="0.3">
      <c r="A27">
        <v>147</v>
      </c>
      <c r="B27" s="9" t="s">
        <v>29</v>
      </c>
      <c r="C27" s="10">
        <v>201779.42</v>
      </c>
      <c r="D27" s="10">
        <f>VLOOKUP(A27,'[1]Julio 2024'!$A$5:$F$72,6,0)</f>
        <v>403558.84</v>
      </c>
      <c r="E27" s="11">
        <f t="shared" si="0"/>
        <v>403558.84</v>
      </c>
      <c r="I27" s="20"/>
      <c r="J27" s="20"/>
      <c r="K27" s="20"/>
    </row>
    <row r="28" spans="1:11" ht="15.75" thickBot="1" x14ac:dyDescent="0.3">
      <c r="I28" s="20"/>
      <c r="J28" s="20"/>
      <c r="K28" s="20"/>
    </row>
    <row r="29" spans="1:11" ht="15.75" thickBot="1" x14ac:dyDescent="0.3">
      <c r="A29">
        <v>1</v>
      </c>
      <c r="B29" s="9" t="s">
        <v>30</v>
      </c>
      <c r="C29" s="10">
        <v>623599.52</v>
      </c>
      <c r="D29" s="10">
        <f>VLOOKUP(A29,'[1]Julio 2024'!$A$5:$F$72,6,0)</f>
        <v>1247199.05</v>
      </c>
      <c r="E29" s="11">
        <f t="shared" si="0"/>
        <v>1247199.05</v>
      </c>
      <c r="I29" s="20"/>
      <c r="J29" s="20"/>
      <c r="K29" s="20"/>
    </row>
    <row r="30" spans="1:11" ht="15.75" thickBot="1" x14ac:dyDescent="0.3">
      <c r="A30">
        <v>2</v>
      </c>
      <c r="B30" s="9" t="s">
        <v>31</v>
      </c>
      <c r="C30" s="10">
        <v>577946.36</v>
      </c>
      <c r="D30" s="10">
        <f>VLOOKUP(A30,'[1]Julio 2024'!$A$5:$F$72,6,0)</f>
        <v>1155892.73</v>
      </c>
      <c r="E30" s="11">
        <f t="shared" si="0"/>
        <v>1155892.73</v>
      </c>
      <c r="I30" s="20"/>
      <c r="J30" s="20"/>
      <c r="K30" s="20"/>
    </row>
    <row r="31" spans="1:11" ht="15.75" thickBot="1" x14ac:dyDescent="0.3">
      <c r="A31">
        <v>3</v>
      </c>
      <c r="B31" s="9" t="s">
        <v>32</v>
      </c>
      <c r="C31" s="10">
        <v>532745.96</v>
      </c>
      <c r="D31" s="10">
        <f>VLOOKUP(A31,'[1]Julio 2024'!$A$5:$F$72,6,0)</f>
        <v>1065491.93</v>
      </c>
      <c r="E31" s="11">
        <f t="shared" si="0"/>
        <v>1065491.93</v>
      </c>
      <c r="I31" s="20"/>
      <c r="J31" s="20"/>
      <c r="K31" s="20"/>
    </row>
    <row r="32" spans="1:11" ht="15.75" thickBot="1" x14ac:dyDescent="0.3">
      <c r="A32">
        <v>4</v>
      </c>
      <c r="B32" s="9" t="s">
        <v>33</v>
      </c>
      <c r="C32" s="10">
        <v>486941.88</v>
      </c>
      <c r="D32" s="10">
        <f>VLOOKUP(A32,'[1]Julio 2024'!$A$5:$F$72,6,0)</f>
        <v>973883.77</v>
      </c>
      <c r="E32" s="11">
        <f t="shared" si="0"/>
        <v>973883.77</v>
      </c>
      <c r="I32" s="20"/>
      <c r="J32" s="20"/>
      <c r="K32" s="20"/>
    </row>
    <row r="33" spans="1:11" ht="15.75" thickBot="1" x14ac:dyDescent="0.3">
      <c r="A33">
        <v>5</v>
      </c>
      <c r="B33" s="9" t="s">
        <v>34</v>
      </c>
      <c r="C33" s="10">
        <v>457512.57</v>
      </c>
      <c r="D33" s="10">
        <f>VLOOKUP(A33,'[1]Julio 2024'!$A$5:$F$72,6,0)</f>
        <v>915025.15</v>
      </c>
      <c r="E33" s="11">
        <f t="shared" si="0"/>
        <v>915025.15</v>
      </c>
      <c r="I33" s="20"/>
      <c r="J33" s="20"/>
      <c r="K33" s="20"/>
    </row>
    <row r="34" spans="1:11" ht="15.75" thickBot="1" x14ac:dyDescent="0.3">
      <c r="A34">
        <v>6</v>
      </c>
      <c r="B34" s="9" t="s">
        <v>35</v>
      </c>
      <c r="C34" s="10">
        <v>429818.84</v>
      </c>
      <c r="D34" s="10">
        <f>VLOOKUP(A34,'[1]Julio 2024'!$A$5:$F$72,6,0)</f>
        <v>859637.68</v>
      </c>
      <c r="E34" s="11">
        <f t="shared" si="0"/>
        <v>859637.68</v>
      </c>
      <c r="I34" s="20"/>
      <c r="J34" s="20"/>
      <c r="K34" s="20"/>
    </row>
    <row r="35" spans="1:11" ht="15.75" thickBot="1" x14ac:dyDescent="0.3">
      <c r="A35">
        <v>7</v>
      </c>
      <c r="B35" s="9" t="s">
        <v>36</v>
      </c>
      <c r="C35" s="10">
        <v>398955.79</v>
      </c>
      <c r="D35" s="10">
        <f>VLOOKUP(A35,'[1]Julio 2024'!$A$5:$F$72,6,0)</f>
        <v>797911.59</v>
      </c>
      <c r="E35" s="11">
        <f t="shared" si="0"/>
        <v>797911.59</v>
      </c>
      <c r="I35" s="20"/>
      <c r="J35" s="20"/>
      <c r="K35" s="20"/>
    </row>
    <row r="36" spans="1:11" ht="15.75" thickBot="1" x14ac:dyDescent="0.3">
      <c r="A36">
        <v>8</v>
      </c>
      <c r="B36" s="9" t="s">
        <v>37</v>
      </c>
      <c r="C36" s="10">
        <v>376317.86</v>
      </c>
      <c r="D36" s="10">
        <f>VLOOKUP(A36,'[1]Julio 2024'!$A$5:$F$72,6,0)</f>
        <v>752635.73</v>
      </c>
      <c r="E36" s="11">
        <f t="shared" si="0"/>
        <v>752635.73</v>
      </c>
      <c r="I36" s="20"/>
      <c r="J36" s="20"/>
      <c r="K36" s="20"/>
    </row>
    <row r="37" spans="1:11" ht="15.75" thickBot="1" x14ac:dyDescent="0.3">
      <c r="A37">
        <v>9</v>
      </c>
      <c r="B37" s="9" t="s">
        <v>38</v>
      </c>
      <c r="C37" s="10">
        <v>362508.73</v>
      </c>
      <c r="D37" s="10">
        <f>VLOOKUP(A37,'[1]Julio 2024'!$A$5:$F$72,6,0)</f>
        <v>725017.45</v>
      </c>
      <c r="E37" s="11">
        <f t="shared" si="0"/>
        <v>725017.45</v>
      </c>
      <c r="I37" s="20"/>
      <c r="J37" s="20"/>
      <c r="K37" s="20"/>
    </row>
    <row r="38" spans="1:11" ht="15.75" thickBot="1" x14ac:dyDescent="0.3">
      <c r="A38">
        <v>10</v>
      </c>
      <c r="B38" s="9" t="s">
        <v>39</v>
      </c>
      <c r="C38" s="10">
        <v>355264.59</v>
      </c>
      <c r="D38" s="10">
        <f>VLOOKUP(A38,'[1]Julio 2024'!$A$5:$F$72,6,0)</f>
        <v>710529.18</v>
      </c>
      <c r="E38" s="11">
        <f t="shared" si="0"/>
        <v>710529.18</v>
      </c>
      <c r="I38" s="20"/>
      <c r="J38" s="20"/>
      <c r="K38" s="20"/>
    </row>
    <row r="39" spans="1:11" ht="15.75" thickBot="1" x14ac:dyDescent="0.3">
      <c r="A39">
        <v>11</v>
      </c>
      <c r="B39" s="9" t="s">
        <v>40</v>
      </c>
      <c r="C39" s="10">
        <v>314139.02</v>
      </c>
      <c r="D39" s="10">
        <f>VLOOKUP(A39,'[1]Julio 2024'!$A$5:$F$72,6,0)</f>
        <v>628278.03</v>
      </c>
      <c r="E39" s="11">
        <f t="shared" si="0"/>
        <v>628278.03</v>
      </c>
      <c r="I39" s="20"/>
      <c r="J39" s="20"/>
      <c r="K39" s="20"/>
    </row>
    <row r="40" spans="1:11" ht="15.75" thickBot="1" x14ac:dyDescent="0.3">
      <c r="A40">
        <v>12</v>
      </c>
      <c r="B40" s="9" t="s">
        <v>41</v>
      </c>
      <c r="C40" s="10">
        <v>290369.19</v>
      </c>
      <c r="D40" s="10">
        <f>VLOOKUP(A40,'[1]Julio 2024'!$A$5:$F$72,6,0)</f>
        <v>580738.38</v>
      </c>
      <c r="E40" s="11">
        <f t="shared" si="0"/>
        <v>580738.38</v>
      </c>
      <c r="I40" s="20"/>
      <c r="J40" s="20"/>
      <c r="K40" s="20"/>
    </row>
    <row r="41" spans="1:11" ht="15.75" thickBot="1" x14ac:dyDescent="0.3">
      <c r="A41">
        <v>13</v>
      </c>
      <c r="B41" s="9" t="s">
        <v>42</v>
      </c>
      <c r="C41" s="10">
        <v>280634.88</v>
      </c>
      <c r="D41" s="10">
        <f>VLOOKUP(A41,'[1]Julio 2024'!$A$5:$F$72,6,0)</f>
        <v>561269.76000000001</v>
      </c>
      <c r="E41" s="11">
        <f t="shared" si="0"/>
        <v>561269.76000000001</v>
      </c>
      <c r="I41" s="20"/>
      <c r="J41" s="20"/>
      <c r="K41" s="20"/>
    </row>
    <row r="42" spans="1:11" ht="15.75" thickBot="1" x14ac:dyDescent="0.3">
      <c r="A42">
        <v>14</v>
      </c>
      <c r="B42" s="9" t="s">
        <v>43</v>
      </c>
      <c r="C42" s="10">
        <v>266750.28000000003</v>
      </c>
      <c r="D42" s="10">
        <f>VLOOKUP(A42,'[1]Julio 2024'!$A$5:$F$72,6,0)</f>
        <v>533500.56000000006</v>
      </c>
      <c r="E42" s="11">
        <f t="shared" si="0"/>
        <v>533500.56000000006</v>
      </c>
      <c r="I42" s="20"/>
      <c r="J42" s="20"/>
      <c r="K42" s="20"/>
    </row>
    <row r="43" spans="1:11" ht="15.75" thickBot="1" x14ac:dyDescent="0.3">
      <c r="A43">
        <v>15</v>
      </c>
      <c r="B43" s="9" t="s">
        <v>44</v>
      </c>
      <c r="C43" s="10">
        <v>257695.11</v>
      </c>
      <c r="D43" s="10">
        <f>VLOOKUP(A43,'[1]Julio 2024'!$A$5:$F$72,6,0)</f>
        <v>515390.22</v>
      </c>
      <c r="E43" s="11">
        <f t="shared" si="0"/>
        <v>515390.22</v>
      </c>
      <c r="I43" s="20"/>
      <c r="J43" s="20"/>
      <c r="K43" s="20"/>
    </row>
    <row r="44" spans="1:11" ht="15.75" thickBot="1" x14ac:dyDescent="0.3">
      <c r="A44">
        <v>16</v>
      </c>
      <c r="B44" s="9" t="s">
        <v>45</v>
      </c>
      <c r="C44" s="10">
        <v>243584.13</v>
      </c>
      <c r="D44" s="10">
        <f>VLOOKUP(A44,'[1]Julio 2024'!$A$5:$F$72,6,0)</f>
        <v>487168.26</v>
      </c>
      <c r="E44" s="11">
        <f t="shared" si="0"/>
        <v>487168.26</v>
      </c>
      <c r="I44" s="20"/>
      <c r="J44" s="20"/>
      <c r="K44" s="20"/>
    </row>
    <row r="45" spans="1:11" ht="15.75" thickBot="1" x14ac:dyDescent="0.3">
      <c r="A45">
        <v>17</v>
      </c>
      <c r="B45" s="9" t="s">
        <v>46</v>
      </c>
      <c r="C45" s="10">
        <v>212947.47</v>
      </c>
      <c r="D45" s="10">
        <f>VLOOKUP(A45,'[1]Julio 2024'!$A$5:$F$72,6,0)</f>
        <v>425894.93</v>
      </c>
      <c r="E45" s="11">
        <f t="shared" si="0"/>
        <v>425894.93</v>
      </c>
      <c r="I45" s="20"/>
      <c r="J45" s="20"/>
      <c r="K45" s="20"/>
    </row>
    <row r="46" spans="1:11" ht="15.75" thickBot="1" x14ac:dyDescent="0.3">
      <c r="A46">
        <v>18</v>
      </c>
      <c r="B46" s="9" t="s">
        <v>47</v>
      </c>
      <c r="C46" s="10">
        <v>201779.42</v>
      </c>
      <c r="D46" s="10">
        <f>VLOOKUP(A46,'[1]Julio 2024'!$A$5:$F$72,6,0)</f>
        <v>403558.84</v>
      </c>
      <c r="E46" s="11">
        <f t="shared" si="0"/>
        <v>403558.84</v>
      </c>
      <c r="I46" s="20"/>
      <c r="J46" s="20"/>
      <c r="K46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Query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2013-11-26T11:33:39Z</dcterms:created>
  <dcterms:modified xsi:type="dcterms:W3CDTF">2024-07-30T12:15:28Z</dcterms:modified>
</cp:coreProperties>
</file>